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Инвестиционная программа 2025-2029\ИПР 09.09.2024\I0909_1174350009569_33\"/>
    </mc:Choice>
  </mc:AlternateContent>
  <bookViews>
    <workbookView xWindow="0" yWindow="0" windowWidth="10860" windowHeight="8040"/>
  </bookViews>
  <sheets>
    <sheet name="14" sheetId="1" r:id="rId1"/>
  </sheets>
  <definedNames>
    <definedName name="_xlnm._FilterDatabase" localSheetId="0" hidden="1">'14'!$A$14:$S$1782</definedName>
    <definedName name="третий">#REF!</definedName>
    <definedName name="цу">[0]!цу</definedName>
    <definedName name="четвертый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61" i="1" l="1"/>
  <c r="T361" i="1"/>
  <c r="T16" i="1"/>
  <c r="U16" i="1"/>
  <c r="T364" i="1"/>
  <c r="U364" i="1"/>
  <c r="F359" i="1" l="1"/>
  <c r="F360" i="1"/>
  <c r="F358" i="1" l="1"/>
  <c r="F355" i="1"/>
  <c r="F356" i="1"/>
  <c r="R364" i="1" l="1"/>
  <c r="S364" i="1"/>
  <c r="S16" i="1"/>
  <c r="R16" i="1"/>
  <c r="G16" i="1" l="1"/>
  <c r="H16" i="1"/>
  <c r="G361" i="1"/>
  <c r="H361" i="1"/>
  <c r="G364" i="1"/>
  <c r="H364" i="1"/>
  <c r="J16" i="1"/>
  <c r="J361" i="1"/>
  <c r="J364" i="1"/>
  <c r="Q16" i="1" l="1"/>
  <c r="Q361" i="1"/>
  <c r="P16" i="1"/>
  <c r="P361" i="1"/>
  <c r="M16" i="1"/>
  <c r="M361" i="1"/>
  <c r="K16" i="1"/>
  <c r="K361" i="1"/>
  <c r="I16" i="1"/>
  <c r="I361" i="1"/>
  <c r="F16" i="1"/>
  <c r="F361" i="1"/>
  <c r="D16" i="1"/>
  <c r="D361" i="1"/>
  <c r="Q364" i="1"/>
  <c r="P364" i="1"/>
  <c r="M364" i="1"/>
  <c r="K364" i="1"/>
  <c r="I364" i="1"/>
  <c r="F364" i="1"/>
  <c r="D364" i="1"/>
</calcChain>
</file>

<file path=xl/sharedStrings.xml><?xml version="1.0" encoding="utf-8"?>
<sst xmlns="http://schemas.openxmlformats.org/spreadsheetml/2006/main" count="4890" uniqueCount="926">
  <si>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</si>
  <si>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</t>
    </r>
    <r>
      <rPr>
        <b/>
        <u/>
        <sz val="12"/>
        <color theme="1"/>
        <rFont val="Times New Roman"/>
        <family val="1"/>
        <charset val="204"/>
      </rPr>
      <t>Акционерное общество "Горэлектросеть"</t>
    </r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</si>
  <si>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</si>
  <si>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</si>
  <si>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</si>
  <si>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</si>
  <si>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</si>
  <si>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</si>
  <si>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</si>
  <si>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</si>
  <si>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</si>
  <si>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</si>
  <si>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</si>
  <si>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</si>
  <si>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 ЛЭП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</si>
  <si>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</si>
  <si>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</si>
  <si>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</si>
  <si>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</si>
  <si>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</si>
  <si>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</si>
  <si>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</si>
  <si>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</si>
  <si>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</si>
  <si>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</si>
  <si>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</si>
  <si>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</si>
  <si>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</si>
  <si>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Кировская область</t>
  </si>
  <si>
    <t>1.4</t>
  </si>
  <si>
    <t>Прочее новое строительство объектов электросетевого хозяйства, всего, в том числе:</t>
  </si>
  <si>
    <t>Г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</si>
  <si>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</si>
  <si>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</si>
  <si>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</si>
  <si>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</si>
  <si>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укрупненный расчёт стоимости</t>
  </si>
  <si>
    <t>коммерческое предложение</t>
  </si>
  <si>
    <t>J_002715</t>
  </si>
  <si>
    <t>В результате выполнения мероприятия повысится надежность электроснабжения путем: снижения  продолжительности перерывов электроснабжения потребителей, снижения времени аварийно-восстановительных работ, снижение количества отключаемого оборудования в результате аварийных ситуаций, вследствие изменения конфигурации сети, что способствует равномерному распределению нагрузки, и как следствие, снижению расхода электрической энергии на транспорт</t>
  </si>
  <si>
    <t>J_002820</t>
  </si>
  <si>
    <t>Покупка бурильно-крановой машины на тракторном шасси</t>
  </si>
  <si>
    <t>J_003100</t>
  </si>
  <si>
    <t>Замена БМ на шасси МТЗ 9339УА 2008 г.в. в связи с окончанием срока эксплуатации (предельный износ деталей и узлов,  моральное устаревание). Восстановление экономически не целесообразно.</t>
  </si>
  <si>
    <t>J_003097</t>
  </si>
  <si>
    <t>J_003095</t>
  </si>
  <si>
    <t>Замена а\м ВАЗ 2131 С118СС 2011 г.в.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</si>
  <si>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J_003096</t>
  </si>
  <si>
    <t>Замена а\м ГАЗ О842КК 2005г.в.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</si>
  <si>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J_003098</t>
  </si>
  <si>
    <t>Замена а\м ГАЗ У463МС 2008г.в.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</si>
  <si>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J_003099</t>
  </si>
  <si>
    <t>Замена а\м ГАЗ У810МС 2008г.в.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</si>
  <si>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J_003094</t>
  </si>
  <si>
    <t>Замена а\м УАЗ Х833НС 2011 г.в.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</si>
  <si>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J_002442</t>
  </si>
  <si>
    <t>J_002441</t>
  </si>
  <si>
    <t>нд</t>
  </si>
  <si>
    <t>сметный расчёт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</si>
  <si>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</si>
  <si>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</si>
  <si>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Объект появился в результате покупки в 2019 г. ПС 35 кВ Победилово. Оборудование ПС введено в эксплуатацию в 1966 г.Износ оборудования более 90%, строительной части более 55%. Оборудование ПС морально и  физически устарело. ПС 35 кВ Победилово  является  частью инженерной инфраструктуры такого социально-значимого объекта как  аэропорт. Реконструкция ПС  необходима для обеспечения бесперебойного и надежного электроснабжения  аэропорта. Для реконструкции ПС Победилово необходимо провести замену оборудования напряжением 35 и 10 кВ</t>
  </si>
  <si>
    <t>Приобретение зем. участка для размещения трансформаторной подстанции ТП-1516</t>
  </si>
  <si>
    <t>N_003425</t>
  </si>
  <si>
    <t>Замещение (обновление) электросетевого оборудования и его элементов, выработавшего нормативный срок эксплуатации</t>
  </si>
  <si>
    <t>Строительство КЛ-10 кВ п/ст Урванцево ф.8 - ТП-1045 (2с) эл. кабелем марки 3хАПвПу2г-1-400/50 длиной трассы 1,191 км.</t>
  </si>
  <si>
    <t>2024</t>
  </si>
  <si>
    <t>Строительство КЛ-10 кВ п/ст Урванцево ф.5 - ТП-1045 (1с) эл. кабелем марки 3хАПвПу2г-1-400/50 длиной трассы 1,188 км.</t>
  </si>
  <si>
    <t>пояснительная записка начальника ПТС</t>
  </si>
  <si>
    <t>Строительство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0,480 км</t>
  </si>
  <si>
    <t>M_003317</t>
  </si>
  <si>
    <t>МВ х А</t>
  </si>
  <si>
    <t>Оформление права собственности на земельный участок</t>
  </si>
  <si>
    <t>Приложение  № 14</t>
  </si>
  <si>
    <t>к приказу Минэнерго России</t>
  </si>
  <si>
    <t>от «__» _____ 2016 г. №___</t>
  </si>
  <si>
    <t>объектная смета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</si>
  <si>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</si>
  <si>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O_004331</t>
  </si>
  <si>
    <t>2026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</si>
  <si>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</si>
  <si>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</si>
  <si>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2025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</si>
  <si>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</si>
  <si>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O_004255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</si>
  <si>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ААБ2лШв-3х150 длиной 0,408 км</t>
  </si>
  <si>
    <t>O_004526</t>
  </si>
  <si>
    <t>2029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</si>
  <si>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</si>
  <si>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O_004625</t>
  </si>
  <si>
    <t>2028</t>
  </si>
  <si>
    <t>Строительство КЛ-0,4кВ УП-2200-ВРУ пер.Школьный ,1 каб.Б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</si>
  <si>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O_004085</t>
  </si>
  <si>
    <t>СтроительствоКЛ-6КВ ТП-251-ТП-85 (2с)  путем замены силового эл.кабеля марки АСБ-3х95 длиной 0,105 км с увеличением протяженности трассы на кабель марки ААБ2лШв-3х120 длиной 0,11км.</t>
  </si>
  <si>
    <t>O_004033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</si>
  <si>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</si>
  <si>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O_004348</t>
  </si>
  <si>
    <t>2027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</si>
  <si>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</si>
  <si>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O_004570</t>
  </si>
  <si>
    <t>Строительство КЛ-10КВ ТП-1605-ТП-1974 (2с)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</si>
  <si>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O_004052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</si>
  <si>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0,707км.</t>
  </si>
  <si>
    <t>O_003586</t>
  </si>
  <si>
    <t>Строительство КЛ-0,4кВ УП-719-УП-614 (от ТП-459) путем замены силового эл.кабеля марки АПБШв-3х95+1х35, длиной 0,131 км с уменьшением протяженности трассы на кабель марки АВБбШв-4х120 длиной 0,128 км</t>
  </si>
  <si>
    <t>O_004168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</si>
  <si>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</si>
  <si>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O_004591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</si>
  <si>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</si>
  <si>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O_004610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</si>
  <si>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</si>
  <si>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O_004586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</si>
  <si>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</si>
  <si>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</si>
  <si>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ТМГz-160/6, 1 шт</t>
  </si>
  <si>
    <t>O_003545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</si>
  <si>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</si>
  <si>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O_004566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</si>
  <si>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</si>
  <si>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O_004576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</si>
  <si>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</si>
  <si>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O_004596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</si>
  <si>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</si>
  <si>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</si>
  <si>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</si>
  <si>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O_004189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</si>
  <si>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</si>
  <si>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</si>
  <si>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</si>
  <si>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O_004581</t>
  </si>
  <si>
    <t>Строительство КЛ-10 кВ ПС РТП-143 (2с) - ТП-1266 эл.кабелем марки ААБ2лШв-10-3*240 длиной трассы 1,114 км.</t>
  </si>
  <si>
    <t>Приобретение автомобиля более 3.5т с двухрядной кабиной с КМУ</t>
  </si>
  <si>
    <t>O_004208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</si>
  <si>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</si>
  <si>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O_004256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</si>
  <si>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</si>
  <si>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O_004538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</si>
  <si>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</si>
  <si>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O_003540</t>
  </si>
  <si>
    <t>Приобретение автогидроподъемника на автомобильном шасси повышенной проходимости (высота подъема 18м)</t>
  </si>
  <si>
    <t>O_004454</t>
  </si>
  <si>
    <t>Строительство ВЛИ-0,4кВ УП-72 Пешеходная зона (от ТП-242), длиной 0,26 км</t>
  </si>
  <si>
    <t>O_004677</t>
  </si>
  <si>
    <t>Строительство КЛ-10КВ РТП-110 (2с)-ТП-1445 (2с)   путем замены силового эл.кабеля марки ААШв-3х95 длиной 0,496 км с уменьшением протяженности трассы на кабель марки ААБ2лШв-3х240 длиной 0,52 км.</t>
  </si>
  <si>
    <t>O_004469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</si>
  <si>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ААБ2лШв-3х150 длиной 0,436 км</t>
  </si>
  <si>
    <t>O_004525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</si>
  <si>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</si>
  <si>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O_003676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</si>
  <si>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</si>
  <si>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O_004301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</si>
  <si>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</si>
  <si>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O_004023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</si>
  <si>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</si>
  <si>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</si>
  <si>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0,408км.</t>
  </si>
  <si>
    <t>O_004319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</si>
  <si>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</si>
  <si>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O_003535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</si>
  <si>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</si>
  <si>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O_004204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</si>
  <si>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</si>
  <si>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O_004608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</si>
  <si>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</si>
  <si>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O_004280</t>
  </si>
  <si>
    <t>Строительство КЛ-0,4кВ ТП-1174-УП-927 каб.Б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</si>
  <si>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O_004510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</si>
  <si>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</si>
  <si>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O_004380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</si>
  <si>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</si>
  <si>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O_004567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</si>
  <si>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</si>
  <si>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O_004599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</si>
  <si>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</si>
  <si>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O_004389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</si>
  <si>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 км</t>
  </si>
  <si>
    <t>O_004185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</si>
  <si>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</si>
  <si>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O_004578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</si>
  <si>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</si>
  <si>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O_004395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</si>
  <si>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</si>
  <si>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O_004573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</si>
  <si>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</si>
  <si>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O_004457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</si>
  <si>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</si>
  <si>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</si>
  <si>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</si>
  <si>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</si>
  <si>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</si>
  <si>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O_003685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</si>
  <si>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</si>
  <si>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O_004530</t>
  </si>
  <si>
    <t>O_004465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</si>
  <si>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</si>
  <si>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O_004181</t>
  </si>
  <si>
    <t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0,110 км</t>
  </si>
  <si>
    <t>O_004540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</si>
  <si>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</si>
  <si>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O_004183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</si>
  <si>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</t>
  </si>
  <si>
    <t>O_004228</t>
  </si>
  <si>
    <t>O_004443</t>
  </si>
  <si>
    <t>O_004198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</si>
  <si>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0,616км.</t>
  </si>
  <si>
    <t>O_004045</t>
  </si>
  <si>
    <t>Приобретение полуприцепа бортового, двухосного односкатного. грузоподъемностью от 20т. (длина 12м)</t>
  </si>
  <si>
    <t>O_004458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</si>
  <si>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 трансформатор марки ТМГ-250/10, 1 шт</t>
  </si>
  <si>
    <t>O_003544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</si>
  <si>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</si>
  <si>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</si>
  <si>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</si>
  <si>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O_004323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</si>
  <si>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</si>
  <si>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O_003569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</si>
  <si>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</si>
  <si>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</si>
  <si>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</si>
  <si>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</si>
  <si>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</t>
  </si>
  <si>
    <t>O_004222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</si>
  <si>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</si>
  <si>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O_004215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</si>
  <si>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</si>
  <si>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O_004219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</si>
  <si>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</si>
  <si>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O_004597</t>
  </si>
  <si>
    <t>O_004442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</si>
  <si>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</si>
  <si>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O_004216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</si>
  <si>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</si>
  <si>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O_004241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</si>
  <si>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</si>
  <si>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O_004242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</si>
  <si>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</si>
  <si>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O_004233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</si>
  <si>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</si>
  <si>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O_004259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</si>
  <si>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</si>
  <si>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O_004251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</si>
  <si>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 трансформатор марки ТМГ-400/10, 1 шт</t>
  </si>
  <si>
    <t>O_003539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</si>
  <si>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</si>
  <si>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O_004619</t>
  </si>
  <si>
    <t>Приобретение автомобиля с КМУ общей массы до 10т.</t>
  </si>
  <si>
    <t>O_004453</t>
  </si>
  <si>
    <t>Приобретение робота-тренажера «Гоша-06»</t>
  </si>
  <si>
    <t>O_003673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</si>
  <si>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</si>
  <si>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O_004321</t>
  </si>
  <si>
    <t>Строительство 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</si>
  <si>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O_003639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</si>
  <si>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 трансформатор маркиТМГz-100/10, 1 шт</t>
  </si>
  <si>
    <t>O_003543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</si>
  <si>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</si>
  <si>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O_003572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</si>
  <si>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</si>
  <si>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O_004432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</si>
  <si>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</si>
  <si>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</si>
  <si>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</si>
  <si>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O_004580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</si>
  <si>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</si>
  <si>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O_004427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</si>
  <si>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</si>
  <si>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O_003678</t>
  </si>
  <si>
    <t>O_004203</t>
  </si>
  <si>
    <t>Приобретение полевого контроллера и  приемника GNSS</t>
  </si>
  <si>
    <t>O_004647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</si>
  <si>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</si>
  <si>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O_004330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</si>
  <si>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</si>
  <si>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O_004391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</si>
  <si>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 трансформаторами марки ТМГ-250/6, 2 шт.</t>
  </si>
  <si>
    <t>O_003674</t>
  </si>
  <si>
    <t>Строительство КЛ-10КВ ТП-1029 (1с)-ТП-1031 (1с) путем замены силового эл.кабеля КЛ 1017 1c– 1029 1 c марки АСБ-3х185 длиной 1,320 км с уменьшением протяженности трассы на кабеля марки ААБ2лШв-3х150 длиной 0,345 км.</t>
  </si>
  <si>
    <t>O_004692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</si>
  <si>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</si>
  <si>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O_004565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</si>
  <si>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</si>
  <si>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O_004180</t>
  </si>
  <si>
    <t>Строительство КЛ-6кВ ТП-804 1сш-ТП-819 1сш путем замены силового эл.кабеля марки ААБл 3х240, длиной 0,293 км с увеличением протяженности трассы на кабель марки ААБ2лШв-3х240 длиной 0,343 км</t>
  </si>
  <si>
    <t>O_004524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</si>
  <si>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0,05 км</t>
  </si>
  <si>
    <t>O_004375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</si>
  <si>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</si>
  <si>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O_004604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</si>
  <si>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</si>
  <si>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</si>
  <si>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</si>
  <si>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</si>
  <si>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>Строительство КЛ-6кВ п/ст "Механическая" ф.58-ТП-883 путем замены силового эл.кабеля марки АСБ 3х95, длиной 0,608 км с уменьшением протяженности трассы на кабель марки ААБ2лШв-3х150 длиной 0,605 км.</t>
  </si>
  <si>
    <t>O_004312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</si>
  <si>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</si>
  <si>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O_004260</t>
  </si>
  <si>
    <t>Покупка прибора дистанционного бесконтактного определения мест утечек электрического тока на воздушных линиях электропередач.</t>
  </si>
  <si>
    <t>O_004091</t>
  </si>
  <si>
    <t>O_004464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</si>
  <si>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</si>
  <si>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O_004262</t>
  </si>
  <si>
    <t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</t>
  </si>
  <si>
    <t>O_003945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</si>
  <si>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</si>
  <si>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O_004220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</si>
  <si>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</si>
  <si>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O_004226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</si>
  <si>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</si>
  <si>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O_004508</t>
  </si>
  <si>
    <t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</t>
  </si>
  <si>
    <t>O_003557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</si>
  <si>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</si>
  <si>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O_004028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</si>
  <si>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</si>
  <si>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O_004428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</si>
  <si>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</si>
  <si>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O_004618</t>
  </si>
  <si>
    <t>Приобретение экскаватора погрузчика на тракторном шасси</t>
  </si>
  <si>
    <t>O_004441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</si>
  <si>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</si>
  <si>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O_004657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</si>
  <si>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</si>
  <si>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</si>
  <si>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</si>
  <si>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O_004571</t>
  </si>
  <si>
    <t>O_004194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</si>
  <si>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</si>
  <si>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O_004575</t>
  </si>
  <si>
    <t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</t>
  </si>
  <si>
    <t>O_004372</t>
  </si>
  <si>
    <t>Замена а\м УАЗ С810ОХ 2014 г.в. в связи с окончанием срока эксплуатации (предельный износ деталей и узлов,  коррозия элементов кузова, моральное устаревание). Восстановление экономически не целесообразно.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</si>
  <si>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</si>
  <si>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</si>
  <si>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Строительство КЛ-0,4кВ УП-9-ж/д Дерендяева,19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</si>
  <si>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O_004176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</si>
  <si>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АПвБШв-4х120 длиной  0,055км</t>
  </si>
  <si>
    <t>O_004627</t>
  </si>
  <si>
    <t>Расширение РУ-10 кВ в ТП-1031 путем замены комплекта оборудования на камерах КСО (ВВ существующий,  ВН 5 шт.,ШМР-10) с установкой дополнительных 2  камер с ВН</t>
  </si>
  <si>
    <t>O_004694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</si>
  <si>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</si>
  <si>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O_003677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</si>
  <si>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</si>
  <si>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O_004279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</si>
  <si>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 трансформаторами марки ТМГ 250/6 2шт</t>
  </si>
  <si>
    <t>O_003542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</si>
  <si>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</si>
  <si>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O_003679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</si>
  <si>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</si>
  <si>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O_004563</t>
  </si>
  <si>
    <t>Строительство КЛ-0,4кВ ТП-235 (1с)-ВРУ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</si>
  <si>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O_004173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</si>
  <si>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</si>
  <si>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O_004579</t>
  </si>
  <si>
    <t>O_004452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</si>
  <si>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</si>
  <si>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O_003942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</si>
  <si>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</si>
  <si>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O_004587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</si>
  <si>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</si>
  <si>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</si>
  <si>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</si>
  <si>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O_004281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</si>
  <si>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</si>
  <si>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O_004171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</si>
  <si>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</si>
  <si>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O_004594</t>
  </si>
  <si>
    <t>Строительство КЛ-10КВ ТП-1189 (2с)-ТП-1346)  путем замены силового эл.кабеля марки  АСБ-3х95 длиной 1,041 км с уменьшением протяженности трассы на кабель марки ААБ2лШв-3х150 длиной 0,806 км.</t>
  </si>
  <si>
    <t>O_004041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</si>
  <si>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0,187 км</t>
  </si>
  <si>
    <t>O_004187</t>
  </si>
  <si>
    <t>O_004202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</si>
  <si>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</si>
  <si>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O_004387</t>
  </si>
  <si>
    <t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 трансформаторами марки ТМГz-250/10, 2 шт. и установкой шкафа телемеханики со встроенной системой бесперебойного питания.</t>
  </si>
  <si>
    <t>O_004107</t>
  </si>
  <si>
    <t>СтроительствоТП-849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трансформатором марки ТМГz-160/6 , 1 шт.</t>
  </si>
  <si>
    <t>O_004104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</si>
  <si>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</si>
  <si>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</si>
  <si>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</si>
  <si>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</si>
  <si>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0,065 км</t>
  </si>
  <si>
    <t>O_004369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</si>
  <si>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0,405км.</t>
  </si>
  <si>
    <t>O_004254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</si>
  <si>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</si>
  <si>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O_004582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</si>
  <si>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</si>
  <si>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O_004613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</si>
  <si>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</si>
  <si>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O_004170</t>
  </si>
  <si>
    <t>Расширение РУ-6 кВ ТП-1377 путем установки  дополнительной камеры КСО с ВН, 1 шт.</t>
  </si>
  <si>
    <t>O_004000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</si>
  <si>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0,09км</t>
  </si>
  <si>
    <t>O_004614</t>
  </si>
  <si>
    <t>O_004197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</si>
  <si>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</si>
  <si>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O_004191</t>
  </si>
  <si>
    <t>Строительство КЛ-6КВ ТП-279-ТП-295  путем замены силового эл.кабеля марки АСБ-3х95 длиной 0.67 км с уменьшениемпротяженности трассы на кабель марки ААБ2лШв-3х150 длиной 0.532 км.</t>
  </si>
  <si>
    <t>O_004264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</si>
  <si>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</si>
  <si>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O_004358</t>
  </si>
  <si>
    <t>Приобретение автомобиля до 3.5т с двухрядной кабиной</t>
  </si>
  <si>
    <t>O_004450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</si>
  <si>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</si>
  <si>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O_004246</t>
  </si>
  <si>
    <t>Строительство КЛ-6кВ ТП-502-ТП-9843 путем замены силового электрокабеля марки ААШв 3х95 длиной 0,708 км с уменьшением протяженности трассы на кабель марки ААБ2лШв-3х120 длиной 0,600 км</t>
  </si>
  <si>
    <t>O_004313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</si>
  <si>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</si>
  <si>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</si>
  <si>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</si>
  <si>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O_004611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</si>
  <si>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</si>
  <si>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O_004621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</si>
  <si>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</si>
  <si>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O_003579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</si>
  <si>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</si>
  <si>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O_004572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</si>
  <si>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</si>
  <si>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O_004282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</si>
  <si>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0,130км.</t>
  </si>
  <si>
    <t>O_004027</t>
  </si>
  <si>
    <t>O_004196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</si>
  <si>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</si>
  <si>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O_004577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</si>
  <si>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0,418 км</t>
  </si>
  <si>
    <t>O_004315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</si>
  <si>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</si>
  <si>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</si>
  <si>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Приобретение автомастерской на автомобильном шасси более 3.5т</t>
  </si>
  <si>
    <t>O_004210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</si>
  <si>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 км</t>
  </si>
  <si>
    <t>O_004182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</si>
  <si>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</si>
  <si>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O_004349</t>
  </si>
  <si>
    <t>Приобретение вилочного погрузчика грузоподъемностью 5т</t>
  </si>
  <si>
    <t>O_004193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</si>
  <si>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</si>
  <si>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</si>
  <si>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</si>
  <si>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</si>
  <si>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Приобретение автомобиля повышенной проходимости более 3.5т колесной формулой 6Х6 (седельный тягач с КМУ)</t>
  </si>
  <si>
    <t>O_004456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</si>
  <si>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</si>
  <si>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O_004592</t>
  </si>
  <si>
    <t>O_004440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</si>
  <si>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</si>
  <si>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O_004693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</si>
  <si>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 км</t>
  </si>
  <si>
    <t>O_004184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</si>
  <si>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</si>
  <si>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</si>
  <si>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</si>
  <si>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O_004512</t>
  </si>
  <si>
    <t>Строительство 2 КЛ-0,4 кВ УП-1082 -  ВРУ Пятницкая, 119 каб. А,Б путем замены КЛ-0,4кВ ТП-222–ВРУ ул.Пятницкая,119” выполненного  электрокабелем АПВБ-3х50+1х25 длиной 0,4 км с уменьшением протяженности трассы на кабель марки АВБбШв-4х50 общей длиной 0,121 км</t>
  </si>
  <si>
    <t>O_004564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</si>
  <si>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</si>
  <si>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O_004344</t>
  </si>
  <si>
    <t>Приобретение фронтального мини погрузчика</t>
  </si>
  <si>
    <t>O_004444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</si>
  <si>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</si>
  <si>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O_004589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</si>
  <si>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0,09 км</t>
  </si>
  <si>
    <t>O_004377</t>
  </si>
  <si>
    <t>O_004195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</si>
  <si>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0,186км.</t>
  </si>
  <si>
    <t>O_004325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</si>
  <si>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</si>
  <si>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</si>
  <si>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</si>
  <si>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O_004190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</si>
  <si>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</si>
  <si>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</si>
  <si>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</si>
  <si>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</si>
  <si>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Расширение РУ-6 кВ ТП-614 путём установки на 2 с.ш. дополнительной камеры КСО с трансформатором напряжения</t>
  </si>
  <si>
    <t>O_004700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</si>
  <si>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</si>
  <si>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O_004179</t>
  </si>
  <si>
    <t>O_004439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</si>
  <si>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</si>
  <si>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O_004360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</si>
  <si>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</si>
  <si>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O_004354</t>
  </si>
  <si>
    <t>Строительство КЛ-0,4кВ УП-976-УП-977 (от ТП-1016) путем замены силового эл.кабеля марки ААШв-3х120, длиной 0,112 км с уменьшением протяженности трассы на кабель марки АВБбШв-4х120 длиной 0,091 км</t>
  </si>
  <si>
    <t>O_004584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</si>
  <si>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</si>
  <si>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O_004370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</si>
  <si>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</si>
  <si>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O_004102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</si>
  <si>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</si>
  <si>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</si>
  <si>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</si>
  <si>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O_004601</t>
  </si>
  <si>
    <t>Приобретение активного диспетчерского щита в ОДС-2 размером 16*3м с возможностью размещения 11 центров питания, 600 ТП 10-6/0,4 кВ и линий связи</t>
  </si>
  <si>
    <t>O_003532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</si>
  <si>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ААБ2лШв-3х150 длиной 0,463 км</t>
  </si>
  <si>
    <t>O_004527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</si>
  <si>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</si>
  <si>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O_004167</t>
  </si>
  <si>
    <t>O_004438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</si>
  <si>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</si>
  <si>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O_004624</t>
  </si>
  <si>
    <t>Строительство КЛ-0,4кВ ТП-1174-УП-927 каб.А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</si>
  <si>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O_004511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</si>
  <si>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</si>
  <si>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O_004263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</si>
  <si>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</si>
  <si>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O_004574</t>
  </si>
  <si>
    <t>Строительство КЛ-6КВ ТП-310-ТП-328  путем замены силового эл.кабеля марки ААБ-3х120 длиной 0,97 км  с уменьшением протяженности трассы на кабель марки ААБ2лШв-3х240 длиной 0,938 км.</t>
  </si>
  <si>
    <t>O_004326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</si>
  <si>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</si>
  <si>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O_004600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</si>
  <si>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</si>
  <si>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O_004392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</si>
  <si>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0,045 км</t>
  </si>
  <si>
    <t>O_004373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</si>
  <si>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</si>
  <si>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O_004329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</si>
  <si>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</si>
  <si>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O_004609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</si>
  <si>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0,256км.</t>
  </si>
  <si>
    <t>O_004285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</si>
  <si>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</si>
  <si>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O_004585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</si>
  <si>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</si>
  <si>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O_004424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</si>
  <si>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</si>
  <si>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O_004175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</si>
  <si>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</si>
  <si>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O_004224</t>
  </si>
  <si>
    <t>Строительство КЛ-10 кВ ТП-1402(1с) - ТП-1403(1с) эл.кабелем марки ААБ2лШв-3х150 длиной 0,134 км.</t>
  </si>
  <si>
    <t>O_004448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</si>
  <si>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</si>
  <si>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O_004396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</si>
  <si>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</si>
  <si>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O_004595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</si>
  <si>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0,09 км</t>
  </si>
  <si>
    <t>O_004376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</si>
  <si>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</si>
  <si>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</si>
  <si>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O_004437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</si>
  <si>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</si>
  <si>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O_003587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</si>
  <si>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</si>
  <si>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O_004531</t>
  </si>
  <si>
    <t>Приобретение автомобиля-самосвала грузоподъемностью до 8т</t>
  </si>
  <si>
    <t>O_004209</t>
  </si>
  <si>
    <t>O_004192</t>
  </si>
  <si>
    <t>Строительство КЛ-6кВ ТП-818 – ТП-3041  путем замены силового электрокабеля марки ААБ 3х70 длиной 0,460 км с уменьшением протяженности трассы на кабель марки ААБ2лШв-3х120 длиной 0,406 км</t>
  </si>
  <si>
    <t>O_004316</t>
  </si>
  <si>
    <t>O_004447</t>
  </si>
  <si>
    <t>Строительство КЛ-10КВ ТП-1323 (2с)-ТП-1344 (2с)  путем замены силового эл.кабеля марки ААШв-3х95 длиной 0,558 км с уменьшением протяженности трассы на кабель марки ААБ2лШв-3х120 длиной 0,425 км</t>
  </si>
  <si>
    <t>O_004288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</si>
  <si>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</si>
  <si>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O_003988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</si>
  <si>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</si>
  <si>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O_004289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</si>
  <si>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</si>
  <si>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O_004620</t>
  </si>
  <si>
    <t>Строительство КЛ-6 кВ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</si>
  <si>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O_004290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</si>
  <si>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</si>
  <si>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O_004506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</si>
  <si>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</si>
  <si>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O_004513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</si>
  <si>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</si>
  <si>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O_004223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</si>
  <si>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</si>
  <si>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O_004598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</si>
  <si>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0,045 км</t>
  </si>
  <si>
    <t>O_004371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</si>
  <si>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кабельными вводами с оборудованием ( вык-ль 2 шт.) и силовой  трансформатор марки ТМГz-100/10, 1 шт</t>
  </si>
  <si>
    <t>O_003538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</si>
  <si>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0,045км</t>
  </si>
  <si>
    <t>O_004217</t>
  </si>
  <si>
    <t>O_004446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</si>
  <si>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</si>
  <si>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O_004388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</si>
  <si>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</si>
  <si>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O_004623</t>
  </si>
  <si>
    <t>СтроительствоКЛ-0,4кВ УП-426-УП-427 (от ТП-1282) путем замены силового эл.кабеля марки СБ-3х120, длиной 0,127 км с уменьшением протяженности трассы на кабель марки АВБбШв-4х120 длиной 0,08 км</t>
  </si>
  <si>
    <t>O_004232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</si>
  <si>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</si>
  <si>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</si>
  <si>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Строительство 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</si>
  <si>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O_004422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</si>
  <si>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 км.</t>
  </si>
  <si>
    <t>O_003585</t>
  </si>
  <si>
    <t>Строительство КЛ-0,4кВ ВРУ ул.Конева,5/1 (2с)-ВРУ Конева,7/5 (от РТП-105)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</si>
  <si>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O_004398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</si>
  <si>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</si>
  <si>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O_004026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</si>
  <si>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</si>
  <si>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</si>
  <si>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</si>
  <si>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O_003592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</si>
  <si>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</si>
  <si>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O_003614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</si>
  <si>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0,666км.</t>
  </si>
  <si>
    <t>O_004035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</si>
  <si>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</si>
  <si>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O_004286</t>
  </si>
  <si>
    <t>Приобретение передвижной компрессорной станции (дизельная)</t>
  </si>
  <si>
    <t>O_004462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</si>
  <si>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</si>
  <si>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O_004111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</si>
  <si>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</si>
  <si>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</si>
  <si>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</si>
  <si>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O_004227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</si>
  <si>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</si>
  <si>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O_004327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</si>
  <si>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</si>
  <si>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</si>
  <si>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Расширение РУ-10 кВ ТП-1403 путем установки  дополнительной линейной камеры 10 кВ марки КСО с монтажом шинного моста</t>
  </si>
  <si>
    <t>O_004691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</si>
  <si>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</si>
  <si>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O_004509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</si>
  <si>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</si>
  <si>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</si>
  <si>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</si>
  <si>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O_004113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</si>
  <si>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0,403км.</t>
  </si>
  <si>
    <t>O_004332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</si>
  <si>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0,080 км.</t>
  </si>
  <si>
    <t>O_003551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</si>
  <si>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</si>
  <si>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</si>
  <si>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O_004461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</si>
  <si>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</si>
  <si>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O_004214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</si>
  <si>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</si>
  <si>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O_004218</t>
  </si>
  <si>
    <t>Строительство КЛ-6кВ ТП-502-ТП-852 путем замены силового электрокабеля марки АСБ 3х70 длиной 0,240 км с уменьшением протяженности трассы на кабель марки ААБ2лШв-3х150 длиной 0,222 км</t>
  </si>
  <si>
    <t>O_004314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</si>
  <si>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</si>
  <si>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</si>
  <si>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</si>
  <si>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O_004328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</si>
  <si>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</si>
  <si>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O_004177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</si>
  <si>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</si>
  <si>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O_004333</t>
  </si>
  <si>
    <t>Приобретение автомобиля более 3.5т с двухрядной кабиной</t>
  </si>
  <si>
    <t>O_004445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</si>
  <si>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</si>
  <si>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O_004221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</si>
  <si>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   длиной 0,055 км</t>
  </si>
  <si>
    <t>O_004616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</si>
  <si>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</si>
  <si>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</si>
  <si>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</si>
  <si>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O_004607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</si>
  <si>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 км.</t>
  </si>
  <si>
    <t>O_003571</t>
  </si>
  <si>
    <t xml:space="preserve"> Строительство комплектной трансформаторной подстанции КТП-630/6/0,4 бетоного типа взамен кирпичной ТП-83</t>
  </si>
  <si>
    <t>O_004676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</si>
  <si>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</si>
  <si>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O_004569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</si>
  <si>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</si>
  <si>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O_004622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</si>
  <si>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</si>
  <si>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O_004346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</si>
  <si>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</si>
  <si>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</si>
  <si>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>Приобретение пневмопробойника (КРОТ)</t>
  </si>
  <si>
    <t>O_004460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</si>
  <si>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</si>
  <si>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O_004250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</si>
  <si>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</si>
  <si>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O_004426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</si>
  <si>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</si>
  <si>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O_003943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</si>
  <si>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</si>
  <si>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</si>
  <si>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</si>
  <si>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O_003941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</si>
  <si>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</si>
  <si>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O_004430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</si>
  <si>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</si>
  <si>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O_004237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</si>
  <si>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</si>
  <si>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O_004169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</si>
  <si>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</si>
  <si>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O_004109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</si>
  <si>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ТМГz-250/6, 1 шт</t>
  </si>
  <si>
    <t>O_003537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</si>
  <si>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</si>
  <si>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O_003671</t>
  </si>
  <si>
    <t>Строительство КЛ-0,4кВ ТП-1017 (1с)-УП-974 путем замены силового эл.кабеля марки ААШв-3х120, длиной 0,83 км с увеличением протяженности трассы на кабель марки АВБбШв-4х150 длиной 0,090км</t>
  </si>
  <si>
    <t>O_004568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</si>
  <si>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</si>
  <si>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O_004253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</si>
  <si>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</si>
  <si>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O_004257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</si>
  <si>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0,05 км</t>
  </si>
  <si>
    <t>O_004374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</si>
  <si>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</si>
  <si>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O_004603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</si>
  <si>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</si>
  <si>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O_004539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</si>
  <si>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</si>
  <si>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O_004347</t>
  </si>
  <si>
    <t>Расширение РУ-10 кВ 2 с.ш. РТП-121 путем установки  камеры КСО с ВВ и РЗА 10 кВ на 2с.ш.</t>
  </si>
  <si>
    <t>O_004007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</si>
  <si>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0,260 км.</t>
  </si>
  <si>
    <t>O_003669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</si>
  <si>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</si>
  <si>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O_004588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</si>
  <si>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</si>
  <si>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O_004283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</si>
  <si>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</si>
  <si>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O_004284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</si>
  <si>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</si>
  <si>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</si>
  <si>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Приобретение стационарной высоковольтной лаборатории испытаний средств защиты и электрооборудования взамен старой.</t>
  </si>
  <si>
    <t>O_004106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</si>
  <si>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0,289км.</t>
  </si>
  <si>
    <t>O_003686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</si>
  <si>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</si>
  <si>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</si>
  <si>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кабельными вводами с оборудованием ( ВВ, 2 шт,  с РЗА 1 шт.) с силовым трансформатором марки ТМГz-100/10, 1 шт. и установкой шкафа телемеханики со встроенной системой бесперебойного питания.</t>
  </si>
  <si>
    <t>O_004108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</si>
  <si>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</si>
  <si>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O_004188</t>
  </si>
  <si>
    <t>Строительство КЛ-0,4кВ ТП-1177-УП-1127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</si>
  <si>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O_004617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</si>
  <si>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</si>
  <si>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O_004110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</si>
  <si>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0,763км.</t>
  </si>
  <si>
    <t>O_003582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</si>
  <si>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</si>
  <si>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</si>
  <si>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 км</t>
  </si>
  <si>
    <t>O_004225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</si>
  <si>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</si>
  <si>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O_004425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</si>
  <si>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</si>
  <si>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</si>
  <si>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</si>
  <si>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O_004628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</si>
  <si>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</si>
  <si>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O_004324</t>
  </si>
  <si>
    <t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</t>
  </si>
  <si>
    <t>O_004615</t>
  </si>
  <si>
    <t>Расширение РУ-10кВ ТП-1659 с заменой существующего оборудования, состоящего из 6 камер КСО, и установкой двух дополнительных камер КСО на 1СШ</t>
  </si>
  <si>
    <t>O_004675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</si>
  <si>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 км</t>
  </si>
  <si>
    <t>O_004514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</si>
  <si>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 трансформатор марки ТМГz-100/6, 1 шт.</t>
  </si>
  <si>
    <t>O_003546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</si>
  <si>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</si>
  <si>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O_004231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</si>
  <si>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</si>
  <si>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O_004507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</si>
  <si>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</si>
  <si>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O_004116</t>
  </si>
  <si>
    <t>O_004322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</si>
  <si>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</si>
  <si>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O_004626</t>
  </si>
  <si>
    <t>O_004351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</si>
  <si>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</si>
  <si>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</si>
  <si>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</si>
  <si>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O_004278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</si>
  <si>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</si>
  <si>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O_004345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</si>
  <si>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</si>
  <si>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O_004261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</si>
  <si>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 трансформатор марки ТМГz-100/6, 1 шт</t>
  </si>
  <si>
    <t>O_003541</t>
  </si>
  <si>
    <t>Строительство КЛ-0,4кВ ТП-235 (2с)-ВРУ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</si>
  <si>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O_004172</t>
  </si>
  <si>
    <t>Строительство КЛ-0,4кВ УП-168-ж/д Дерендяева,21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</si>
  <si>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O_004174</t>
  </si>
  <si>
    <t>Приобретение крана на автомобильном шасси повышенной проходимости (грузоподъемность 32т)</t>
  </si>
  <si>
    <t>O_004455</t>
  </si>
  <si>
    <t>Строительство ВЛИ-0,4 кВ от ТП-10011 "ВЛ ул. 60 лет СССР д.17, 19, 21" взамен КЛ-0,4 кВ от ТП-204 (Костино) -ВРУ ж/дома 60 лет СССР д.21 длиной 0,140 км.</t>
  </si>
  <si>
    <t>O_004678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</si>
  <si>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</si>
  <si>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O_003670</t>
  </si>
  <si>
    <t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</si>
  <si>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O_004006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</si>
  <si>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</si>
  <si>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</si>
  <si>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Приобретение гидромолота для экскаватора-погрузчика с переходной плитой с , энергия удара от 840 Дж</t>
  </si>
  <si>
    <t>O_004459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</si>
  <si>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</si>
  <si>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O_004350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</si>
  <si>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</si>
  <si>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O_004593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</si>
  <si>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</si>
  <si>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O_003547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</si>
  <si>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</si>
  <si>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O_004186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</si>
  <si>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</si>
  <si>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</si>
  <si>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</si>
  <si>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O_004386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</si>
  <si>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</si>
  <si>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O_004265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</si>
  <si>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</si>
  <si>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</si>
  <si>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</si>
  <si>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O_004423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</si>
  <si>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</si>
  <si>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</si>
  <si>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O_004451</t>
  </si>
  <si>
    <t>Строительство 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кабельными вводами с оборудованием ( вык-ль 3 шт.) и силовой  трансформатор марки ТМГz-160/10, 1 шт</t>
  </si>
  <si>
    <t>O_003536</t>
  </si>
  <si>
    <t>Приобретение автомастерской на автомобильном шасси более 3.5т (фургон-мастерская)</t>
  </si>
  <si>
    <t>O_004205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</si>
  <si>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</si>
  <si>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O_004590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</si>
  <si>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</si>
  <si>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O_004612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</si>
  <si>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</si>
  <si>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O_004449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</si>
  <si>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</si>
  <si>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O_004583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</si>
  <si>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</si>
  <si>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O_004362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</si>
  <si>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</si>
  <si>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O_004356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</si>
  <si>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</si>
  <si>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O_004522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</si>
  <si>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</si>
  <si>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O_004243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</si>
  <si>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</si>
  <si>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</si>
  <si>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</si>
  <si>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Истек нормативный срок службы, содержание в исправном состоянии объекта требует повышенных капитальных вложений, сверхнормативный износ.</t>
  </si>
  <si>
    <t>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</t>
  </si>
  <si>
    <t>Замена самосвала на базе КАМАЗ 43255, гос. номер Т 009 ОХ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</si>
  <si>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Истек нормативный срок службы, содержание в исправном состоянии объекта требует повышенных капитальных вложений, сверхнормативный износ, недостаточная пропускная способность в связи с постоянно растущими нагрузками.</t>
  </si>
  <si>
    <t>Замена тягача на базе КАМАЗ-43118 с КМУ, гос. номер Н 006 ОХ 43, год выпуска 2014,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</si>
  <si>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УАЗ ПАТРИОТ, гос. номер Т 301 ОУ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 Планируемый пробег на момент замены 150 000 км.</t>
  </si>
  <si>
    <t>Замена УАЗ - 3909, гос. номер К 016 ТА 43, год выпуска 2016,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 Планируемый пробег на момент замены 125 000 км.</t>
  </si>
  <si>
    <t>Замена автопогрузчика, гос. номер 2809 КХ 43, год выпуска 1985,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</si>
  <si>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Замещение (обновление) электросетевого оборудования и его элементов, выработавшего нормативный срок эксплуатации.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</si>
  <si>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за последний год и при проведении профилактических испытаний), износ свыше 90%, недостаточная пропускная способность в связи с постоянно растущими нагрузками.</t>
  </si>
  <si>
    <t>Дополнительный пневмопробойник для затягивания труб диаметром до 160 мм.</t>
  </si>
  <si>
    <t>Установка дополнительной камеры для новой связи с РТП-142, ввиду изменение схемы электроснабжения 10 кВ микрорайона в связи с ликвидацией ТП 1378</t>
  </si>
  <si>
    <t>Замена АГП на базе ГАЗ 33081, гос. номер С 004 РА 43, год выпуска 2016,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</si>
  <si>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Истек нормативный срок службы, содержание в исправном состоянии объекта требует повышенных капитальных вложений,  сверхнормативный износ, недостаточная пропускная способность в связи с постоянно растущими нагрузками.</t>
  </si>
  <si>
    <t>Замена автомастерской на базе ГАЗ 3034 LP, гос. номер Т 111 ОХ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</si>
  <si>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УАЗ Патриот, гос. номер Н 631 РК, год выпуска 2019,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</si>
  <si>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Истек нормативный срок службы, содержание в исправном состоянии объекта требует повышенных капитальных вложений,  сверхнормативный износ.</t>
  </si>
  <si>
    <t>Истек нормативный срок службы, содержание в исправном состоянии объекта требует повышенных капитальных вложений,  сверхнормативный износ,</t>
  </si>
  <si>
    <t>Замена ВАЗ 213100, гос. номер Т 206 ОУ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 Планируемый пробег на момент замены 125 000 км.</t>
  </si>
  <si>
    <t>Замена ГАЗ 27527, гос. номер Е 973 ХА 43, год выпуска 2017,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</si>
  <si>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ГАЗ 1804 WE, гос. номер С 300 РА 43, год выпуска 2016,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</si>
  <si>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и при проведении профилактических испытаний), износ свыше 90%, недостаточная пропускная способность в связи с постоянно растущими нагрузками. Изменение протяженности линии вследствие проектирования   по новой трассе.</t>
  </si>
  <si>
    <t>Замена КС на базе КАМАЗ 43118, гос. номер У 728 РА 43, год выпуска 2016,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</si>
  <si>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HINO 300, гос. номер М 005 ОЕ 43, год выпуска 2012,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</si>
  <si>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LOCUST L 603, гос. номер 0697 КС 43, год выпуска 2012,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</si>
  <si>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электролаборатории на базе УАЗ 22069, гос. номер К 608 ЕО 43, год выпуска 2004г,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</si>
  <si>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Обеспечение гарантированным электропитанием оперативных цепей трансформаторной подстанции в аварийных режимах</t>
  </si>
  <si>
    <t>Замена ПКСД  5-25-Д на базе ГАЗон НЕКСТ, гос. номер А 148 ТО 43, год выпуска 2004,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</si>
  <si>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НЦС</t>
  </si>
  <si>
    <t>Замена экскаватора погрузчика TEREX , гос. номер 0556 КС, год выпуска 2012,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</si>
  <si>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Истек нормативный срок службы, содержание в исправном состоянии объекта требует повышенных капитальных вложений, сверхнормативный износ, недостаточная пропускная способность в связи с постоянно растущими нагрузками</t>
  </si>
  <si>
    <t>Замена УАЗ Патриот, гос. номер Н 641 РК 43, год выпуска 2019,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</si>
  <si>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вследствие износа, закончился срок службы.</t>
  </si>
  <si>
    <t>Замена ЭО на базе МТЗ 82, гос. номер 3790 МО, год выпуска 2005г,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</si>
  <si>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Замещение (обновление) электросетевого оборудования и его элементов, выработавшего нормативный срок эксплуатации.
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</t>
  </si>
  <si>
    <t>Замена существующей морально и физически устаревшего оборудования.</t>
  </si>
  <si>
    <t>Замена ВАЗ 213100, гос. номер К 145 РЕ 43, год выпуска 2018,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</si>
  <si>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ГАЗ А22R32, гос. номер У 019 РА 43, год выпуска 2016,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</si>
  <si>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АГП на базе ГАЗ 2752, гос. номер Х 861 ОТ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</si>
  <si>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Покупка необходима для  исполнения требований ст.219 Трудового кодекса РФ, в соответствии с правилами обучения по охране труда и проверки знаний требований охраны труда, утвержденных постановлением Правительства РФ от 24.12.2021 №2464 "О порядке обучения по охране труда и проверки знания требований охраны труда", взамен неисправного робота - тренажера 2006 г. выпуска, неподлежащего ремонту.</t>
  </si>
  <si>
    <t>Замена ПКСД 5-25-Д на базе ГАЗ 3034, гос. номер Т 100 ОХ 43, год выпуска 2005,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</si>
  <si>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и при проведении профилактических испытаний), сверхнормативный износ, недостаточная пропускная способность в связи с постоянно растущими нагрузками.</t>
  </si>
  <si>
    <t>Замена ГАЗ 27527, гос. номер Х 648 ТА 43, год выпуска 2016,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</si>
  <si>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автомобиля ГАЗ 3034PR, гос. номер Т 100 ОХ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</si>
  <si>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автомастерской на базе ГАЗ-4795, гос. номер У 462 МС 43, год выпуска 2008,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</si>
  <si>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ГАЗ 2834, гос. номер Е 959 ХА 43, год выпуска 2017,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 Планируемый пробег на момент замены 100 000 км.</t>
  </si>
  <si>
    <t>Замена трансформаторной подстанции вследствие износа  строительной части ТП более 90%. Повышение уровня электробезопасности.</t>
  </si>
  <si>
    <t>Уменьшение времени поиска мест повреждения. Повышение надежности электроснабжения.</t>
  </si>
  <si>
    <t>Замена тракторного прицепа роспуска , гос. номер 0453 КЕ 43, год выпуска 1993, в связи с окончанием срока эксплуатации (предельный износ деталей и узлов,  сильный износ рулевых цапф, моральное устаревание). Восстановление экономически не целесообразно.</t>
  </si>
  <si>
    <t>Замена ВАЗ 213100, гос. номер К 615 РЕ 43, год выпуска 2018,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</si>
  <si>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измельчителя веток ЕМ 160, год выпуска 2014,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</si>
  <si>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Развитие электрической сети, снижение полезного отпуска в сеть смежных сетевых организаций, снижение технологических потерь на транспорт</t>
  </si>
  <si>
    <t>Замена ГАЗ 3034 PT, гос. номер М 006 НТ 43, год выпуска 2011,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</si>
  <si>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трансформаторной подстанции вследствие износа оборудования  и строительной части ТП более 90%. Повышение уровня электробезопасности. Применение современных силовых трансформаторов с меньшими потерями холостого хода. Минимизация затрат на обслуживание. Типоразмер КТП независимо от мощности трансформатора унифицирован под номинал силового трансформатора 630 кВА без удорожания объекта.</t>
  </si>
  <si>
    <t>Замена ГАЗ 27527, гос. номер Е 960 ХА 43, год выпуска 2017,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</si>
  <si>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диспетчерского щита с установкой на нем новых элементов в соответствии с уровнем развития телемеханики в АО Горэлектросеть, с возможностью перспективного расширения в связи с построением сети на ближайшие 25 лет.</t>
  </si>
  <si>
    <t>Замена ГАЗ - 2834, гос. номер Е 951 ХА 43, год выпуска 2017,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 Планируемый пробег на момент замены 135 000 км.</t>
  </si>
  <si>
    <t>Замена УАЗ 390995, гос. номер Т 302 ОУ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</si>
  <si>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HINO 300 с КМУ, гос. номер А 544 ОЕ 43, год выпуска 2012,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</si>
  <si>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УАЗ Патриот, гос. номер Н 589 РК 43, год выпуска 2019,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</si>
  <si>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УАЗ 390945, гос. номер Х 833 НС, год выпуска 2011,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</si>
  <si>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кабельно-воздушной ЛЭП вследствие сверхнормативного износа. Повышение   уровня технического оснащения (применение современных токопроводящих и изолирующих материалов для минимизации затрат на содержание ВЛ). Уменьшение аварийных отключений в работе. Увеличение пропускной способности . Уменьшение технологических потерь. Повышение уровня электробезопасности.  Содержание в исправном состоянии объекта требует повышенных капитальных вложений.</t>
  </si>
  <si>
    <t>Замещение (обновление) электросетевого оборудования и его элементов, выработавшего нормативный срок эксплуатации. 
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</t>
  </si>
  <si>
    <t>Замена полуприцепа НЕФАЗ-9334, гос. номер АН 0506 43, год выпуска 2015,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</si>
  <si>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Приобретение гидромолота в связи с покупкой экскаватора погрузчика CASE-570</t>
  </si>
  <si>
    <t>Замена ГАЗ 27527, гос. номер Е 963 ХА 43, год выпуска 2017,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</si>
  <si>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Замена автомобиля HINO 500 с КМУ, гос. номер В 006 ОК 43, год выпуска 2012, в связи с окончанием срока эксплуатации (предельный износ деталей и узлов, сквозная коррозия элементов кузова, моральное устаревание). Восстановление экономически не целесообразно.</t>
  </si>
  <si>
    <t>Реализация проекта Правительства Кировской области "Пешеходная Спасская".</t>
  </si>
  <si>
    <t>Установка дополнительной камеры необходима для подключения новой кабельной линии ТП-1402(1с) - ТП-1403(1с), прокладываемой для повышения надежности электроснабжения Детской областной больницы.</t>
  </si>
  <si>
    <t>Невозможность восстановления КЛ-0,4 кВ</t>
  </si>
  <si>
    <t>Приобретение легкового автомобиля повышенной проходимости до 3.5т для производственных служб</t>
  </si>
  <si>
    <t>Приобретение бригадного автомобиля повышенной проходимости до 3.5т</t>
  </si>
  <si>
    <t>Покупка автомобиля ОВБ повышенной проходимости до 3.5т</t>
  </si>
  <si>
    <t>Покупка автомастерской для перевозки бригад более 3.5т (фургон-мастерская)</t>
  </si>
  <si>
    <t>Приобретение воздушной линии электропередач 6 кВ РТП-Заводская (2 с.ш.) – ТП-561 (2 с.ш.)/580 (отпайка от опоры №1 в сторону ТП-580)</t>
  </si>
  <si>
    <t>O_004796</t>
  </si>
  <si>
    <t>договор</t>
  </si>
  <si>
    <t>Консолидация эл. сетей согласно «Стратегии развития электросетевого комплекса Российской Федерации», утвержденной распоряжением Правительства РФ от 03.04.2013г. №511-р в целях сокращения степени разрозненности территориальных сетевых организаций и повышения качества эксплуатации эл. сетей</t>
  </si>
  <si>
    <t>Приобретение линии электропередач 0,4 кВ от ТП-542, расположенной по адресу: г.Киров, д. Боровые</t>
  </si>
  <si>
    <t>O_004794</t>
  </si>
  <si>
    <t>Покупка легкового производственного автомобиля повышенной проходимости до 3.5т</t>
  </si>
  <si>
    <t>Приобретение линии электропередач 10 кВ и оборудования ТП-1901, расположенных по адресу: г.Киров, ул. Луганская, 57а</t>
  </si>
  <si>
    <t>O_004795</t>
  </si>
  <si>
    <t>Приемка земельных участков под трансформаторными подстанциями из казны МО "Город Киров"</t>
  </si>
  <si>
    <t>O_004811</t>
  </si>
  <si>
    <t>оценка</t>
  </si>
  <si>
    <t>Приобретение прицепа-роспуска с тракторной тележкой ( грузоподъемностью 5т)</t>
  </si>
  <si>
    <t>Приобретение самоходной машины повышенной проходимости с отвалом мощностью более 60 кВт.</t>
  </si>
  <si>
    <t>Приобретение измельчителя веток для трактора МТЗ</t>
  </si>
  <si>
    <t>Приемка объектов электрохозяйства из казны МО "Город Киров"</t>
  </si>
  <si>
    <t>O_004812</t>
  </si>
  <si>
    <t>шт</t>
  </si>
  <si>
    <t>16.3.1</t>
  </si>
  <si>
    <t>16.3.2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</si>
</sst>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;\-#,##0.000;&quot;нд&quot;"/>
    <numFmt numFmtId="166" formatCode="#,##0;\-#,##0;&quot;нд&quot;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1" fillId="0" borderId="0"/>
  </cellStyleXfs>
  <cellXfs count="100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wrapText="1"/>
    </xf>
    <xf numFmtId="0" fontId="6" fillId="0" borderId="0" xfId="2" applyFont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top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0" fontId="8" fillId="0" borderId="0" xfId="1" applyFont="1"/>
    <xf numFmtId="164" fontId="10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vertical="center" textRotation="90" wrapText="1"/>
    </xf>
    <xf numFmtId="49" fontId="2" fillId="0" borderId="0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/>
    </xf>
    <xf numFmtId="165" fontId="10" fillId="0" borderId="0" xfId="1" applyNumberFormat="1" applyFont="1" applyBorder="1" applyAlignment="1">
      <alignment horizontal="center" vertical="center"/>
    </xf>
    <xf numFmtId="164" fontId="10" fillId="0" borderId="0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vertical="center" wrapText="1"/>
    </xf>
    <xf numFmtId="0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vertical="center" wrapText="1"/>
    </xf>
    <xf numFmtId="0" fontId="6" fillId="0" borderId="13" xfId="0" applyNumberFormat="1" applyFont="1" applyBorder="1" applyAlignment="1">
      <alignment vertical="center"/>
    </xf>
    <xf numFmtId="164" fontId="6" fillId="0" borderId="13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4" fontId="10" fillId="0" borderId="12" xfId="2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164" fontId="10" fillId="0" borderId="12" xfId="2" applyNumberFormat="1" applyFont="1" applyFill="1" applyBorder="1" applyAlignment="1">
      <alignment horizontal="center" wrapText="1"/>
    </xf>
    <xf numFmtId="0" fontId="6" fillId="0" borderId="1" xfId="0" applyNumberFormat="1" applyFont="1" applyBorder="1" applyAlignment="1">
      <alignment vertical="center"/>
    </xf>
    <xf numFmtId="164" fontId="14" fillId="0" borderId="12" xfId="3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0" fillId="0" borderId="12" xfId="1" applyNumberFormat="1" applyFont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165" fontId="10" fillId="0" borderId="12" xfId="1" applyNumberFormat="1" applyFont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 wrapText="1"/>
    </xf>
    <xf numFmtId="166" fontId="10" fillId="0" borderId="2" xfId="1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166" fontId="10" fillId="0" borderId="5" xfId="1" applyNumberFormat="1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8" fillId="0" borderId="7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22"/>
  <sheetViews>
    <sheetView showZeros="0" tabSelected="1" zoomScale="70" zoomScaleNormal="70" zoomScaleSheetLayoutView="70" workbookViewId="0"/>
  </sheetViews>
  <sheetFormatPr defaultRowHeight="15" x14ac:dyDescent="0.25"/>
  <cols>
    <col min="1" max="1" width="9.7109375" style="1" customWidth="1"/>
    <col min="2" max="2" width="53.5703125" style="2" customWidth="1"/>
    <col min="3" max="3" width="12" style="2" customWidth="1"/>
    <col min="4" max="4" width="13.42578125" style="2" customWidth="1"/>
    <col min="5" max="5" width="27.42578125" style="2" customWidth="1"/>
    <col min="6" max="6" width="10.85546875" style="2" customWidth="1"/>
    <col min="7" max="8" width="9.140625" style="2" customWidth="1"/>
    <col min="9" max="9" width="10.85546875" style="2" customWidth="1"/>
    <col min="10" max="10" width="10.28515625" style="2" customWidth="1"/>
    <col min="11" max="11" width="10.5703125" style="2" customWidth="1"/>
    <col min="12" max="12" width="8.140625" style="2" customWidth="1"/>
    <col min="13" max="13" width="10.85546875" style="2" customWidth="1"/>
    <col min="14" max="14" width="77.42578125" style="3" customWidth="1"/>
    <col min="15" max="15" width="13.28515625" style="2" customWidth="1"/>
    <col min="16" max="16" width="10.140625" style="2" customWidth="1"/>
    <col min="17" max="17" width="9.42578125" style="2" customWidth="1"/>
    <col min="18" max="22" width="8.85546875" style="2" customWidth="1"/>
    <col min="23" max="23" width="12.85546875" style="8" customWidth="1"/>
    <col min="24" max="241" width="9.140625" style="1"/>
    <col min="242" max="242" width="4.42578125" style="1" bestFit="1" customWidth="1"/>
    <col min="243" max="243" width="18.28515625" style="1" bestFit="1" customWidth="1"/>
    <col min="244" max="244" width="19" style="1" bestFit="1" customWidth="1"/>
    <col min="245" max="245" width="15.42578125" style="1" bestFit="1" customWidth="1"/>
    <col min="246" max="247" width="12.42578125" style="1" bestFit="1" customWidth="1"/>
    <col min="248" max="248" width="7.140625" style="1" bestFit="1" customWidth="1"/>
    <col min="249" max="249" width="10.140625" style="1" bestFit="1" customWidth="1"/>
    <col min="250" max="250" width="15.85546875" style="1" bestFit="1" customWidth="1"/>
    <col min="251" max="251" width="15.140625" style="1" bestFit="1" customWidth="1"/>
    <col min="252" max="252" width="18.28515625" style="1" bestFit="1" customWidth="1"/>
    <col min="253" max="253" width="13.28515625" style="1" bestFit="1" customWidth="1"/>
    <col min="254" max="254" width="19.28515625" style="1" customWidth="1"/>
    <col min="255" max="255" width="15.140625" style="1" customWidth="1"/>
    <col min="256" max="256" width="21" style="1" bestFit="1" customWidth="1"/>
    <col min="257" max="257" width="17.140625" style="1" bestFit="1" customWidth="1"/>
    <col min="258" max="258" width="16.85546875" style="1" bestFit="1" customWidth="1"/>
    <col min="259" max="259" width="16.7109375" style="1" bestFit="1" customWidth="1"/>
    <col min="260" max="260" width="15.7109375" style="1" bestFit="1" customWidth="1"/>
    <col min="261" max="261" width="16.28515625" style="1" bestFit="1" customWidth="1"/>
    <col min="262" max="262" width="17.28515625" style="1" customWidth="1"/>
    <col min="263" max="263" width="23.42578125" style="1" bestFit="1" customWidth="1"/>
    <col min="264" max="264" width="31.85546875" style="1" bestFit="1" customWidth="1"/>
    <col min="265" max="265" width="7.85546875" style="1" bestFit="1" customWidth="1"/>
    <col min="266" max="266" width="5.7109375" style="1" bestFit="1" customWidth="1"/>
    <col min="267" max="267" width="9.140625" style="1" bestFit="1" customWidth="1"/>
    <col min="268" max="268" width="13.5703125" style="1" bestFit="1" customWidth="1"/>
    <col min="269" max="497" width="9.140625" style="1"/>
    <col min="498" max="498" width="4.42578125" style="1" bestFit="1" customWidth="1"/>
    <col min="499" max="499" width="18.28515625" style="1" bestFit="1" customWidth="1"/>
    <col min="500" max="500" width="19" style="1" bestFit="1" customWidth="1"/>
    <col min="501" max="501" width="15.42578125" style="1" bestFit="1" customWidth="1"/>
    <col min="502" max="503" width="12.42578125" style="1" bestFit="1" customWidth="1"/>
    <col min="504" max="504" width="7.140625" style="1" bestFit="1" customWidth="1"/>
    <col min="505" max="505" width="10.140625" style="1" bestFit="1" customWidth="1"/>
    <col min="506" max="506" width="15.85546875" style="1" bestFit="1" customWidth="1"/>
    <col min="507" max="507" width="15.140625" style="1" bestFit="1" customWidth="1"/>
    <col min="508" max="508" width="18.28515625" style="1" bestFit="1" customWidth="1"/>
    <col min="509" max="509" width="13.28515625" style="1" bestFit="1" customWidth="1"/>
    <col min="510" max="510" width="19.28515625" style="1" customWidth="1"/>
    <col min="511" max="511" width="15.140625" style="1" customWidth="1"/>
    <col min="512" max="512" width="21" style="1" bestFit="1" customWidth="1"/>
    <col min="513" max="513" width="17.140625" style="1" bestFit="1" customWidth="1"/>
    <col min="514" max="514" width="16.85546875" style="1" bestFit="1" customWidth="1"/>
    <col min="515" max="515" width="16.7109375" style="1" bestFit="1" customWidth="1"/>
    <col min="516" max="516" width="15.7109375" style="1" bestFit="1" customWidth="1"/>
    <col min="517" max="517" width="16.28515625" style="1" bestFit="1" customWidth="1"/>
    <col min="518" max="518" width="17.28515625" style="1" customWidth="1"/>
    <col min="519" max="519" width="23.42578125" style="1" bestFit="1" customWidth="1"/>
    <col min="520" max="520" width="31.85546875" style="1" bestFit="1" customWidth="1"/>
    <col min="521" max="521" width="7.85546875" style="1" bestFit="1" customWidth="1"/>
    <col min="522" max="522" width="5.7109375" style="1" bestFit="1" customWidth="1"/>
    <col min="523" max="523" width="9.140625" style="1" bestFit="1" customWidth="1"/>
    <col min="524" max="524" width="13.5703125" style="1" bestFit="1" customWidth="1"/>
    <col min="525" max="753" width="9.140625" style="1"/>
    <col min="754" max="754" width="4.42578125" style="1" bestFit="1" customWidth="1"/>
    <col min="755" max="755" width="18.28515625" style="1" bestFit="1" customWidth="1"/>
    <col min="756" max="756" width="19" style="1" bestFit="1" customWidth="1"/>
    <col min="757" max="757" width="15.42578125" style="1" bestFit="1" customWidth="1"/>
    <col min="758" max="759" width="12.42578125" style="1" bestFit="1" customWidth="1"/>
    <col min="760" max="760" width="7.140625" style="1" bestFit="1" customWidth="1"/>
    <col min="761" max="761" width="10.140625" style="1" bestFit="1" customWidth="1"/>
    <col min="762" max="762" width="15.85546875" style="1" bestFit="1" customWidth="1"/>
    <col min="763" max="763" width="15.140625" style="1" bestFit="1" customWidth="1"/>
    <col min="764" max="764" width="18.28515625" style="1" bestFit="1" customWidth="1"/>
    <col min="765" max="765" width="13.28515625" style="1" bestFit="1" customWidth="1"/>
    <col min="766" max="766" width="19.28515625" style="1" customWidth="1"/>
    <col min="767" max="767" width="15.140625" style="1" customWidth="1"/>
    <col min="768" max="768" width="21" style="1" bestFit="1" customWidth="1"/>
    <col min="769" max="769" width="17.140625" style="1" bestFit="1" customWidth="1"/>
    <col min="770" max="770" width="16.85546875" style="1" bestFit="1" customWidth="1"/>
    <col min="771" max="771" width="16.7109375" style="1" bestFit="1" customWidth="1"/>
    <col min="772" max="772" width="15.7109375" style="1" bestFit="1" customWidth="1"/>
    <col min="773" max="773" width="16.28515625" style="1" bestFit="1" customWidth="1"/>
    <col min="774" max="774" width="17.28515625" style="1" customWidth="1"/>
    <col min="775" max="775" width="23.42578125" style="1" bestFit="1" customWidth="1"/>
    <col min="776" max="776" width="31.85546875" style="1" bestFit="1" customWidth="1"/>
    <col min="777" max="777" width="7.85546875" style="1" bestFit="1" customWidth="1"/>
    <col min="778" max="778" width="5.7109375" style="1" bestFit="1" customWidth="1"/>
    <col min="779" max="779" width="9.140625" style="1" bestFit="1" customWidth="1"/>
    <col min="780" max="780" width="13.5703125" style="1" bestFit="1" customWidth="1"/>
    <col min="781" max="1009" width="9.140625" style="1"/>
    <col min="1010" max="1010" width="4.42578125" style="1" bestFit="1" customWidth="1"/>
    <col min="1011" max="1011" width="18.28515625" style="1" bestFit="1" customWidth="1"/>
    <col min="1012" max="1012" width="19" style="1" bestFit="1" customWidth="1"/>
    <col min="1013" max="1013" width="15.42578125" style="1" bestFit="1" customWidth="1"/>
    <col min="1014" max="1015" width="12.42578125" style="1" bestFit="1" customWidth="1"/>
    <col min="1016" max="1016" width="7.140625" style="1" bestFit="1" customWidth="1"/>
    <col min="1017" max="1017" width="10.140625" style="1" bestFit="1" customWidth="1"/>
    <col min="1018" max="1018" width="15.85546875" style="1" bestFit="1" customWidth="1"/>
    <col min="1019" max="1019" width="15.140625" style="1" bestFit="1" customWidth="1"/>
    <col min="1020" max="1020" width="18.28515625" style="1" bestFit="1" customWidth="1"/>
    <col min="1021" max="1021" width="13.28515625" style="1" bestFit="1" customWidth="1"/>
    <col min="1022" max="1022" width="19.28515625" style="1" customWidth="1"/>
    <col min="1023" max="1023" width="15.140625" style="1" customWidth="1"/>
    <col min="1024" max="1024" width="21" style="1" bestFit="1" customWidth="1"/>
    <col min="1025" max="1025" width="17.140625" style="1" bestFit="1" customWidth="1"/>
    <col min="1026" max="1026" width="16.85546875" style="1" bestFit="1" customWidth="1"/>
    <col min="1027" max="1027" width="16.7109375" style="1" bestFit="1" customWidth="1"/>
    <col min="1028" max="1028" width="15.7109375" style="1" bestFit="1" customWidth="1"/>
    <col min="1029" max="1029" width="16.28515625" style="1" bestFit="1" customWidth="1"/>
    <col min="1030" max="1030" width="17.28515625" style="1" customWidth="1"/>
    <col min="1031" max="1031" width="23.42578125" style="1" bestFit="1" customWidth="1"/>
    <col min="1032" max="1032" width="31.85546875" style="1" bestFit="1" customWidth="1"/>
    <col min="1033" max="1033" width="7.85546875" style="1" bestFit="1" customWidth="1"/>
    <col min="1034" max="1034" width="5.7109375" style="1" bestFit="1" customWidth="1"/>
    <col min="1035" max="1035" width="9.140625" style="1" bestFit="1" customWidth="1"/>
    <col min="1036" max="1036" width="13.5703125" style="1" bestFit="1" customWidth="1"/>
    <col min="1037" max="1265" width="9.140625" style="1"/>
    <col min="1266" max="1266" width="4.42578125" style="1" bestFit="1" customWidth="1"/>
    <col min="1267" max="1267" width="18.28515625" style="1" bestFit="1" customWidth="1"/>
    <col min="1268" max="1268" width="19" style="1" bestFit="1" customWidth="1"/>
    <col min="1269" max="1269" width="15.42578125" style="1" bestFit="1" customWidth="1"/>
    <col min="1270" max="1271" width="12.42578125" style="1" bestFit="1" customWidth="1"/>
    <col min="1272" max="1272" width="7.140625" style="1" bestFit="1" customWidth="1"/>
    <col min="1273" max="1273" width="10.140625" style="1" bestFit="1" customWidth="1"/>
    <col min="1274" max="1274" width="15.85546875" style="1" bestFit="1" customWidth="1"/>
    <col min="1275" max="1275" width="15.140625" style="1" bestFit="1" customWidth="1"/>
    <col min="1276" max="1276" width="18.28515625" style="1" bestFit="1" customWidth="1"/>
    <col min="1277" max="1277" width="13.28515625" style="1" bestFit="1" customWidth="1"/>
    <col min="1278" max="1278" width="19.28515625" style="1" customWidth="1"/>
    <col min="1279" max="1279" width="15.140625" style="1" customWidth="1"/>
    <col min="1280" max="1280" width="21" style="1" bestFit="1" customWidth="1"/>
    <col min="1281" max="1281" width="17.140625" style="1" bestFit="1" customWidth="1"/>
    <col min="1282" max="1282" width="16.85546875" style="1" bestFit="1" customWidth="1"/>
    <col min="1283" max="1283" width="16.7109375" style="1" bestFit="1" customWidth="1"/>
    <col min="1284" max="1284" width="15.7109375" style="1" bestFit="1" customWidth="1"/>
    <col min="1285" max="1285" width="16.28515625" style="1" bestFit="1" customWidth="1"/>
    <col min="1286" max="1286" width="17.28515625" style="1" customWidth="1"/>
    <col min="1287" max="1287" width="23.42578125" style="1" bestFit="1" customWidth="1"/>
    <col min="1288" max="1288" width="31.85546875" style="1" bestFit="1" customWidth="1"/>
    <col min="1289" max="1289" width="7.85546875" style="1" bestFit="1" customWidth="1"/>
    <col min="1290" max="1290" width="5.7109375" style="1" bestFit="1" customWidth="1"/>
    <col min="1291" max="1291" width="9.140625" style="1" bestFit="1" customWidth="1"/>
    <col min="1292" max="1292" width="13.5703125" style="1" bestFit="1" customWidth="1"/>
    <col min="1293" max="1521" width="9.140625" style="1"/>
    <col min="1522" max="1522" width="4.42578125" style="1" bestFit="1" customWidth="1"/>
    <col min="1523" max="1523" width="18.28515625" style="1" bestFit="1" customWidth="1"/>
    <col min="1524" max="1524" width="19" style="1" bestFit="1" customWidth="1"/>
    <col min="1525" max="1525" width="15.42578125" style="1" bestFit="1" customWidth="1"/>
    <col min="1526" max="1527" width="12.42578125" style="1" bestFit="1" customWidth="1"/>
    <col min="1528" max="1528" width="7.140625" style="1" bestFit="1" customWidth="1"/>
    <col min="1529" max="1529" width="10.140625" style="1" bestFit="1" customWidth="1"/>
    <col min="1530" max="1530" width="15.85546875" style="1" bestFit="1" customWidth="1"/>
    <col min="1531" max="1531" width="15.140625" style="1" bestFit="1" customWidth="1"/>
    <col min="1532" max="1532" width="18.28515625" style="1" bestFit="1" customWidth="1"/>
    <col min="1533" max="1533" width="13.28515625" style="1" bestFit="1" customWidth="1"/>
    <col min="1534" max="1534" width="19.28515625" style="1" customWidth="1"/>
    <col min="1535" max="1535" width="15.140625" style="1" customWidth="1"/>
    <col min="1536" max="1536" width="21" style="1" bestFit="1" customWidth="1"/>
    <col min="1537" max="1537" width="17.140625" style="1" bestFit="1" customWidth="1"/>
    <col min="1538" max="1538" width="16.85546875" style="1" bestFit="1" customWidth="1"/>
    <col min="1539" max="1539" width="16.7109375" style="1" bestFit="1" customWidth="1"/>
    <col min="1540" max="1540" width="15.7109375" style="1" bestFit="1" customWidth="1"/>
    <col min="1541" max="1541" width="16.28515625" style="1" bestFit="1" customWidth="1"/>
    <col min="1542" max="1542" width="17.28515625" style="1" customWidth="1"/>
    <col min="1543" max="1543" width="23.42578125" style="1" bestFit="1" customWidth="1"/>
    <col min="1544" max="1544" width="31.85546875" style="1" bestFit="1" customWidth="1"/>
    <col min="1545" max="1545" width="7.85546875" style="1" bestFit="1" customWidth="1"/>
    <col min="1546" max="1546" width="5.7109375" style="1" bestFit="1" customWidth="1"/>
    <col min="1547" max="1547" width="9.140625" style="1" bestFit="1" customWidth="1"/>
    <col min="1548" max="1548" width="13.5703125" style="1" bestFit="1" customWidth="1"/>
    <col min="1549" max="1777" width="9.140625" style="1"/>
    <col min="1778" max="1778" width="4.42578125" style="1" bestFit="1" customWidth="1"/>
    <col min="1779" max="1779" width="18.28515625" style="1" bestFit="1" customWidth="1"/>
    <col min="1780" max="1780" width="19" style="1" bestFit="1" customWidth="1"/>
    <col min="1781" max="1781" width="15.42578125" style="1" bestFit="1" customWidth="1"/>
    <col min="1782" max="1783" width="12.42578125" style="1" bestFit="1" customWidth="1"/>
    <col min="1784" max="1784" width="7.140625" style="1" bestFit="1" customWidth="1"/>
    <col min="1785" max="1785" width="10.140625" style="1" bestFit="1" customWidth="1"/>
    <col min="1786" max="1786" width="15.85546875" style="1" bestFit="1" customWidth="1"/>
    <col min="1787" max="1787" width="15.140625" style="1" bestFit="1" customWidth="1"/>
    <col min="1788" max="1788" width="18.28515625" style="1" bestFit="1" customWidth="1"/>
    <col min="1789" max="1789" width="13.28515625" style="1" bestFit="1" customWidth="1"/>
    <col min="1790" max="1790" width="19.28515625" style="1" customWidth="1"/>
    <col min="1791" max="1791" width="15.140625" style="1" customWidth="1"/>
    <col min="1792" max="1792" width="21" style="1" bestFit="1" customWidth="1"/>
    <col min="1793" max="1793" width="17.140625" style="1" bestFit="1" customWidth="1"/>
    <col min="1794" max="1794" width="16.85546875" style="1" bestFit="1" customWidth="1"/>
    <col min="1795" max="1795" width="16.7109375" style="1" bestFit="1" customWidth="1"/>
    <col min="1796" max="1796" width="15.7109375" style="1" bestFit="1" customWidth="1"/>
    <col min="1797" max="1797" width="16.28515625" style="1" bestFit="1" customWidth="1"/>
    <col min="1798" max="1798" width="17.28515625" style="1" customWidth="1"/>
    <col min="1799" max="1799" width="23.42578125" style="1" bestFit="1" customWidth="1"/>
    <col min="1800" max="1800" width="31.85546875" style="1" bestFit="1" customWidth="1"/>
    <col min="1801" max="1801" width="7.85546875" style="1" bestFit="1" customWidth="1"/>
    <col min="1802" max="1802" width="5.7109375" style="1" bestFit="1" customWidth="1"/>
    <col min="1803" max="1803" width="9.140625" style="1" bestFit="1" customWidth="1"/>
    <col min="1804" max="1804" width="13.5703125" style="1" bestFit="1" customWidth="1"/>
    <col min="1805" max="2033" width="9.140625" style="1"/>
    <col min="2034" max="2034" width="4.42578125" style="1" bestFit="1" customWidth="1"/>
    <col min="2035" max="2035" width="18.28515625" style="1" bestFit="1" customWidth="1"/>
    <col min="2036" max="2036" width="19" style="1" bestFit="1" customWidth="1"/>
    <col min="2037" max="2037" width="15.42578125" style="1" bestFit="1" customWidth="1"/>
    <col min="2038" max="2039" width="12.42578125" style="1" bestFit="1" customWidth="1"/>
    <col min="2040" max="2040" width="7.140625" style="1" bestFit="1" customWidth="1"/>
    <col min="2041" max="2041" width="10.140625" style="1" bestFit="1" customWidth="1"/>
    <col min="2042" max="2042" width="15.85546875" style="1" bestFit="1" customWidth="1"/>
    <col min="2043" max="2043" width="15.140625" style="1" bestFit="1" customWidth="1"/>
    <col min="2044" max="2044" width="18.28515625" style="1" bestFit="1" customWidth="1"/>
    <col min="2045" max="2045" width="13.28515625" style="1" bestFit="1" customWidth="1"/>
    <col min="2046" max="2046" width="19.28515625" style="1" customWidth="1"/>
    <col min="2047" max="2047" width="15.140625" style="1" customWidth="1"/>
    <col min="2048" max="2048" width="21" style="1" bestFit="1" customWidth="1"/>
    <col min="2049" max="2049" width="17.140625" style="1" bestFit="1" customWidth="1"/>
    <col min="2050" max="2050" width="16.85546875" style="1" bestFit="1" customWidth="1"/>
    <col min="2051" max="2051" width="16.7109375" style="1" bestFit="1" customWidth="1"/>
    <col min="2052" max="2052" width="15.7109375" style="1" bestFit="1" customWidth="1"/>
    <col min="2053" max="2053" width="16.28515625" style="1" bestFit="1" customWidth="1"/>
    <col min="2054" max="2054" width="17.28515625" style="1" customWidth="1"/>
    <col min="2055" max="2055" width="23.42578125" style="1" bestFit="1" customWidth="1"/>
    <col min="2056" max="2056" width="31.85546875" style="1" bestFit="1" customWidth="1"/>
    <col min="2057" max="2057" width="7.85546875" style="1" bestFit="1" customWidth="1"/>
    <col min="2058" max="2058" width="5.7109375" style="1" bestFit="1" customWidth="1"/>
    <col min="2059" max="2059" width="9.140625" style="1" bestFit="1" customWidth="1"/>
    <col min="2060" max="2060" width="13.5703125" style="1" bestFit="1" customWidth="1"/>
    <col min="2061" max="2289" width="9.140625" style="1"/>
    <col min="2290" max="2290" width="4.42578125" style="1" bestFit="1" customWidth="1"/>
    <col min="2291" max="2291" width="18.28515625" style="1" bestFit="1" customWidth="1"/>
    <col min="2292" max="2292" width="19" style="1" bestFit="1" customWidth="1"/>
    <col min="2293" max="2293" width="15.42578125" style="1" bestFit="1" customWidth="1"/>
    <col min="2294" max="2295" width="12.42578125" style="1" bestFit="1" customWidth="1"/>
    <col min="2296" max="2296" width="7.140625" style="1" bestFit="1" customWidth="1"/>
    <col min="2297" max="2297" width="10.140625" style="1" bestFit="1" customWidth="1"/>
    <col min="2298" max="2298" width="15.85546875" style="1" bestFit="1" customWidth="1"/>
    <col min="2299" max="2299" width="15.140625" style="1" bestFit="1" customWidth="1"/>
    <col min="2300" max="2300" width="18.28515625" style="1" bestFit="1" customWidth="1"/>
    <col min="2301" max="2301" width="13.28515625" style="1" bestFit="1" customWidth="1"/>
    <col min="2302" max="2302" width="19.28515625" style="1" customWidth="1"/>
    <col min="2303" max="2303" width="15.140625" style="1" customWidth="1"/>
    <col min="2304" max="2304" width="21" style="1" bestFit="1" customWidth="1"/>
    <col min="2305" max="2305" width="17.140625" style="1" bestFit="1" customWidth="1"/>
    <col min="2306" max="2306" width="16.85546875" style="1" bestFit="1" customWidth="1"/>
    <col min="2307" max="2307" width="16.7109375" style="1" bestFit="1" customWidth="1"/>
    <col min="2308" max="2308" width="15.7109375" style="1" bestFit="1" customWidth="1"/>
    <col min="2309" max="2309" width="16.28515625" style="1" bestFit="1" customWidth="1"/>
    <col min="2310" max="2310" width="17.28515625" style="1" customWidth="1"/>
    <col min="2311" max="2311" width="23.42578125" style="1" bestFit="1" customWidth="1"/>
    <col min="2312" max="2312" width="31.85546875" style="1" bestFit="1" customWidth="1"/>
    <col min="2313" max="2313" width="7.85546875" style="1" bestFit="1" customWidth="1"/>
    <col min="2314" max="2314" width="5.7109375" style="1" bestFit="1" customWidth="1"/>
    <col min="2315" max="2315" width="9.140625" style="1" bestFit="1" customWidth="1"/>
    <col min="2316" max="2316" width="13.5703125" style="1" bestFit="1" customWidth="1"/>
    <col min="2317" max="2545" width="9.140625" style="1"/>
    <col min="2546" max="2546" width="4.42578125" style="1" bestFit="1" customWidth="1"/>
    <col min="2547" max="2547" width="18.28515625" style="1" bestFit="1" customWidth="1"/>
    <col min="2548" max="2548" width="19" style="1" bestFit="1" customWidth="1"/>
    <col min="2549" max="2549" width="15.42578125" style="1" bestFit="1" customWidth="1"/>
    <col min="2550" max="2551" width="12.42578125" style="1" bestFit="1" customWidth="1"/>
    <col min="2552" max="2552" width="7.140625" style="1" bestFit="1" customWidth="1"/>
    <col min="2553" max="2553" width="10.140625" style="1" bestFit="1" customWidth="1"/>
    <col min="2554" max="2554" width="15.85546875" style="1" bestFit="1" customWidth="1"/>
    <col min="2555" max="2555" width="15.140625" style="1" bestFit="1" customWidth="1"/>
    <col min="2556" max="2556" width="18.28515625" style="1" bestFit="1" customWidth="1"/>
    <col min="2557" max="2557" width="13.28515625" style="1" bestFit="1" customWidth="1"/>
    <col min="2558" max="2558" width="19.28515625" style="1" customWidth="1"/>
    <col min="2559" max="2559" width="15.140625" style="1" customWidth="1"/>
    <col min="2560" max="2560" width="21" style="1" bestFit="1" customWidth="1"/>
    <col min="2561" max="2561" width="17.140625" style="1" bestFit="1" customWidth="1"/>
    <col min="2562" max="2562" width="16.85546875" style="1" bestFit="1" customWidth="1"/>
    <col min="2563" max="2563" width="16.7109375" style="1" bestFit="1" customWidth="1"/>
    <col min="2564" max="2564" width="15.7109375" style="1" bestFit="1" customWidth="1"/>
    <col min="2565" max="2565" width="16.28515625" style="1" bestFit="1" customWidth="1"/>
    <col min="2566" max="2566" width="17.28515625" style="1" customWidth="1"/>
    <col min="2567" max="2567" width="23.42578125" style="1" bestFit="1" customWidth="1"/>
    <col min="2568" max="2568" width="31.85546875" style="1" bestFit="1" customWidth="1"/>
    <col min="2569" max="2569" width="7.85546875" style="1" bestFit="1" customWidth="1"/>
    <col min="2570" max="2570" width="5.7109375" style="1" bestFit="1" customWidth="1"/>
    <col min="2571" max="2571" width="9.140625" style="1" bestFit="1" customWidth="1"/>
    <col min="2572" max="2572" width="13.5703125" style="1" bestFit="1" customWidth="1"/>
    <col min="2573" max="2801" width="9.140625" style="1"/>
    <col min="2802" max="2802" width="4.42578125" style="1" bestFit="1" customWidth="1"/>
    <col min="2803" max="2803" width="18.28515625" style="1" bestFit="1" customWidth="1"/>
    <col min="2804" max="2804" width="19" style="1" bestFit="1" customWidth="1"/>
    <col min="2805" max="2805" width="15.42578125" style="1" bestFit="1" customWidth="1"/>
    <col min="2806" max="2807" width="12.42578125" style="1" bestFit="1" customWidth="1"/>
    <col min="2808" max="2808" width="7.140625" style="1" bestFit="1" customWidth="1"/>
    <col min="2809" max="2809" width="10.140625" style="1" bestFit="1" customWidth="1"/>
    <col min="2810" max="2810" width="15.85546875" style="1" bestFit="1" customWidth="1"/>
    <col min="2811" max="2811" width="15.140625" style="1" bestFit="1" customWidth="1"/>
    <col min="2812" max="2812" width="18.28515625" style="1" bestFit="1" customWidth="1"/>
    <col min="2813" max="2813" width="13.28515625" style="1" bestFit="1" customWidth="1"/>
    <col min="2814" max="2814" width="19.28515625" style="1" customWidth="1"/>
    <col min="2815" max="2815" width="15.140625" style="1" customWidth="1"/>
    <col min="2816" max="2816" width="21" style="1" bestFit="1" customWidth="1"/>
    <col min="2817" max="2817" width="17.140625" style="1" bestFit="1" customWidth="1"/>
    <col min="2818" max="2818" width="16.85546875" style="1" bestFit="1" customWidth="1"/>
    <col min="2819" max="2819" width="16.7109375" style="1" bestFit="1" customWidth="1"/>
    <col min="2820" max="2820" width="15.7109375" style="1" bestFit="1" customWidth="1"/>
    <col min="2821" max="2821" width="16.28515625" style="1" bestFit="1" customWidth="1"/>
    <col min="2822" max="2822" width="17.28515625" style="1" customWidth="1"/>
    <col min="2823" max="2823" width="23.42578125" style="1" bestFit="1" customWidth="1"/>
    <col min="2824" max="2824" width="31.85546875" style="1" bestFit="1" customWidth="1"/>
    <col min="2825" max="2825" width="7.85546875" style="1" bestFit="1" customWidth="1"/>
    <col min="2826" max="2826" width="5.7109375" style="1" bestFit="1" customWidth="1"/>
    <col min="2827" max="2827" width="9.140625" style="1" bestFit="1" customWidth="1"/>
    <col min="2828" max="2828" width="13.5703125" style="1" bestFit="1" customWidth="1"/>
    <col min="2829" max="3057" width="9.140625" style="1"/>
    <col min="3058" max="3058" width="4.42578125" style="1" bestFit="1" customWidth="1"/>
    <col min="3059" max="3059" width="18.28515625" style="1" bestFit="1" customWidth="1"/>
    <col min="3060" max="3060" width="19" style="1" bestFit="1" customWidth="1"/>
    <col min="3061" max="3061" width="15.42578125" style="1" bestFit="1" customWidth="1"/>
    <col min="3062" max="3063" width="12.42578125" style="1" bestFit="1" customWidth="1"/>
    <col min="3064" max="3064" width="7.140625" style="1" bestFit="1" customWidth="1"/>
    <col min="3065" max="3065" width="10.140625" style="1" bestFit="1" customWidth="1"/>
    <col min="3066" max="3066" width="15.85546875" style="1" bestFit="1" customWidth="1"/>
    <col min="3067" max="3067" width="15.140625" style="1" bestFit="1" customWidth="1"/>
    <col min="3068" max="3068" width="18.28515625" style="1" bestFit="1" customWidth="1"/>
    <col min="3069" max="3069" width="13.28515625" style="1" bestFit="1" customWidth="1"/>
    <col min="3070" max="3070" width="19.28515625" style="1" customWidth="1"/>
    <col min="3071" max="3071" width="15.140625" style="1" customWidth="1"/>
    <col min="3072" max="3072" width="21" style="1" bestFit="1" customWidth="1"/>
    <col min="3073" max="3073" width="17.140625" style="1" bestFit="1" customWidth="1"/>
    <col min="3074" max="3074" width="16.85546875" style="1" bestFit="1" customWidth="1"/>
    <col min="3075" max="3075" width="16.7109375" style="1" bestFit="1" customWidth="1"/>
    <col min="3076" max="3076" width="15.7109375" style="1" bestFit="1" customWidth="1"/>
    <col min="3077" max="3077" width="16.28515625" style="1" bestFit="1" customWidth="1"/>
    <col min="3078" max="3078" width="17.28515625" style="1" customWidth="1"/>
    <col min="3079" max="3079" width="23.42578125" style="1" bestFit="1" customWidth="1"/>
    <col min="3080" max="3080" width="31.85546875" style="1" bestFit="1" customWidth="1"/>
    <col min="3081" max="3081" width="7.85546875" style="1" bestFit="1" customWidth="1"/>
    <col min="3082" max="3082" width="5.7109375" style="1" bestFit="1" customWidth="1"/>
    <col min="3083" max="3083" width="9.140625" style="1" bestFit="1" customWidth="1"/>
    <col min="3084" max="3084" width="13.5703125" style="1" bestFit="1" customWidth="1"/>
    <col min="3085" max="3313" width="9.140625" style="1"/>
    <col min="3314" max="3314" width="4.42578125" style="1" bestFit="1" customWidth="1"/>
    <col min="3315" max="3315" width="18.28515625" style="1" bestFit="1" customWidth="1"/>
    <col min="3316" max="3316" width="19" style="1" bestFit="1" customWidth="1"/>
    <col min="3317" max="3317" width="15.42578125" style="1" bestFit="1" customWidth="1"/>
    <col min="3318" max="3319" width="12.42578125" style="1" bestFit="1" customWidth="1"/>
    <col min="3320" max="3320" width="7.140625" style="1" bestFit="1" customWidth="1"/>
    <col min="3321" max="3321" width="10.140625" style="1" bestFit="1" customWidth="1"/>
    <col min="3322" max="3322" width="15.85546875" style="1" bestFit="1" customWidth="1"/>
    <col min="3323" max="3323" width="15.140625" style="1" bestFit="1" customWidth="1"/>
    <col min="3324" max="3324" width="18.28515625" style="1" bestFit="1" customWidth="1"/>
    <col min="3325" max="3325" width="13.28515625" style="1" bestFit="1" customWidth="1"/>
    <col min="3326" max="3326" width="19.28515625" style="1" customWidth="1"/>
    <col min="3327" max="3327" width="15.140625" style="1" customWidth="1"/>
    <col min="3328" max="3328" width="21" style="1" bestFit="1" customWidth="1"/>
    <col min="3329" max="3329" width="17.140625" style="1" bestFit="1" customWidth="1"/>
    <col min="3330" max="3330" width="16.85546875" style="1" bestFit="1" customWidth="1"/>
    <col min="3331" max="3331" width="16.7109375" style="1" bestFit="1" customWidth="1"/>
    <col min="3332" max="3332" width="15.7109375" style="1" bestFit="1" customWidth="1"/>
    <col min="3333" max="3333" width="16.28515625" style="1" bestFit="1" customWidth="1"/>
    <col min="3334" max="3334" width="17.28515625" style="1" customWidth="1"/>
    <col min="3335" max="3335" width="23.42578125" style="1" bestFit="1" customWidth="1"/>
    <col min="3336" max="3336" width="31.85546875" style="1" bestFit="1" customWidth="1"/>
    <col min="3337" max="3337" width="7.85546875" style="1" bestFit="1" customWidth="1"/>
    <col min="3338" max="3338" width="5.7109375" style="1" bestFit="1" customWidth="1"/>
    <col min="3339" max="3339" width="9.140625" style="1" bestFit="1" customWidth="1"/>
    <col min="3340" max="3340" width="13.5703125" style="1" bestFit="1" customWidth="1"/>
    <col min="3341" max="3569" width="9.140625" style="1"/>
    <col min="3570" max="3570" width="4.42578125" style="1" bestFit="1" customWidth="1"/>
    <col min="3571" max="3571" width="18.28515625" style="1" bestFit="1" customWidth="1"/>
    <col min="3572" max="3572" width="19" style="1" bestFit="1" customWidth="1"/>
    <col min="3573" max="3573" width="15.42578125" style="1" bestFit="1" customWidth="1"/>
    <col min="3574" max="3575" width="12.42578125" style="1" bestFit="1" customWidth="1"/>
    <col min="3576" max="3576" width="7.140625" style="1" bestFit="1" customWidth="1"/>
    <col min="3577" max="3577" width="10.140625" style="1" bestFit="1" customWidth="1"/>
    <col min="3578" max="3578" width="15.85546875" style="1" bestFit="1" customWidth="1"/>
    <col min="3579" max="3579" width="15.140625" style="1" bestFit="1" customWidth="1"/>
    <col min="3580" max="3580" width="18.28515625" style="1" bestFit="1" customWidth="1"/>
    <col min="3581" max="3581" width="13.28515625" style="1" bestFit="1" customWidth="1"/>
    <col min="3582" max="3582" width="19.28515625" style="1" customWidth="1"/>
    <col min="3583" max="3583" width="15.140625" style="1" customWidth="1"/>
    <col min="3584" max="3584" width="21" style="1" bestFit="1" customWidth="1"/>
    <col min="3585" max="3585" width="17.140625" style="1" bestFit="1" customWidth="1"/>
    <col min="3586" max="3586" width="16.85546875" style="1" bestFit="1" customWidth="1"/>
    <col min="3587" max="3587" width="16.7109375" style="1" bestFit="1" customWidth="1"/>
    <col min="3588" max="3588" width="15.7109375" style="1" bestFit="1" customWidth="1"/>
    <col min="3589" max="3589" width="16.28515625" style="1" bestFit="1" customWidth="1"/>
    <col min="3590" max="3590" width="17.28515625" style="1" customWidth="1"/>
    <col min="3591" max="3591" width="23.42578125" style="1" bestFit="1" customWidth="1"/>
    <col min="3592" max="3592" width="31.85546875" style="1" bestFit="1" customWidth="1"/>
    <col min="3593" max="3593" width="7.85546875" style="1" bestFit="1" customWidth="1"/>
    <col min="3594" max="3594" width="5.7109375" style="1" bestFit="1" customWidth="1"/>
    <col min="3595" max="3595" width="9.140625" style="1" bestFit="1" customWidth="1"/>
    <col min="3596" max="3596" width="13.5703125" style="1" bestFit="1" customWidth="1"/>
    <col min="3597" max="3825" width="9.140625" style="1"/>
    <col min="3826" max="3826" width="4.42578125" style="1" bestFit="1" customWidth="1"/>
    <col min="3827" max="3827" width="18.28515625" style="1" bestFit="1" customWidth="1"/>
    <col min="3828" max="3828" width="19" style="1" bestFit="1" customWidth="1"/>
    <col min="3829" max="3829" width="15.42578125" style="1" bestFit="1" customWidth="1"/>
    <col min="3830" max="3831" width="12.42578125" style="1" bestFit="1" customWidth="1"/>
    <col min="3832" max="3832" width="7.140625" style="1" bestFit="1" customWidth="1"/>
    <col min="3833" max="3833" width="10.140625" style="1" bestFit="1" customWidth="1"/>
    <col min="3834" max="3834" width="15.85546875" style="1" bestFit="1" customWidth="1"/>
    <col min="3835" max="3835" width="15.140625" style="1" bestFit="1" customWidth="1"/>
    <col min="3836" max="3836" width="18.28515625" style="1" bestFit="1" customWidth="1"/>
    <col min="3837" max="3837" width="13.28515625" style="1" bestFit="1" customWidth="1"/>
    <col min="3838" max="3838" width="19.28515625" style="1" customWidth="1"/>
    <col min="3839" max="3839" width="15.140625" style="1" customWidth="1"/>
    <col min="3840" max="3840" width="21" style="1" bestFit="1" customWidth="1"/>
    <col min="3841" max="3841" width="17.140625" style="1" bestFit="1" customWidth="1"/>
    <col min="3842" max="3842" width="16.85546875" style="1" bestFit="1" customWidth="1"/>
    <col min="3843" max="3843" width="16.7109375" style="1" bestFit="1" customWidth="1"/>
    <col min="3844" max="3844" width="15.7109375" style="1" bestFit="1" customWidth="1"/>
    <col min="3845" max="3845" width="16.28515625" style="1" bestFit="1" customWidth="1"/>
    <col min="3846" max="3846" width="17.28515625" style="1" customWidth="1"/>
    <col min="3847" max="3847" width="23.42578125" style="1" bestFit="1" customWidth="1"/>
    <col min="3848" max="3848" width="31.85546875" style="1" bestFit="1" customWidth="1"/>
    <col min="3849" max="3849" width="7.85546875" style="1" bestFit="1" customWidth="1"/>
    <col min="3850" max="3850" width="5.7109375" style="1" bestFit="1" customWidth="1"/>
    <col min="3851" max="3851" width="9.140625" style="1" bestFit="1" customWidth="1"/>
    <col min="3852" max="3852" width="13.5703125" style="1" bestFit="1" customWidth="1"/>
    <col min="3853" max="4081" width="9.140625" style="1"/>
    <col min="4082" max="4082" width="4.42578125" style="1" bestFit="1" customWidth="1"/>
    <col min="4083" max="4083" width="18.28515625" style="1" bestFit="1" customWidth="1"/>
    <col min="4084" max="4084" width="19" style="1" bestFit="1" customWidth="1"/>
    <col min="4085" max="4085" width="15.42578125" style="1" bestFit="1" customWidth="1"/>
    <col min="4086" max="4087" width="12.42578125" style="1" bestFit="1" customWidth="1"/>
    <col min="4088" max="4088" width="7.140625" style="1" bestFit="1" customWidth="1"/>
    <col min="4089" max="4089" width="10.140625" style="1" bestFit="1" customWidth="1"/>
    <col min="4090" max="4090" width="15.85546875" style="1" bestFit="1" customWidth="1"/>
    <col min="4091" max="4091" width="15.140625" style="1" bestFit="1" customWidth="1"/>
    <col min="4092" max="4092" width="18.28515625" style="1" bestFit="1" customWidth="1"/>
    <col min="4093" max="4093" width="13.28515625" style="1" bestFit="1" customWidth="1"/>
    <col min="4094" max="4094" width="19.28515625" style="1" customWidth="1"/>
    <col min="4095" max="4095" width="15.140625" style="1" customWidth="1"/>
    <col min="4096" max="4096" width="21" style="1" bestFit="1" customWidth="1"/>
    <col min="4097" max="4097" width="17.140625" style="1" bestFit="1" customWidth="1"/>
    <col min="4098" max="4098" width="16.85546875" style="1" bestFit="1" customWidth="1"/>
    <col min="4099" max="4099" width="16.7109375" style="1" bestFit="1" customWidth="1"/>
    <col min="4100" max="4100" width="15.7109375" style="1" bestFit="1" customWidth="1"/>
    <col min="4101" max="4101" width="16.28515625" style="1" bestFit="1" customWidth="1"/>
    <col min="4102" max="4102" width="17.28515625" style="1" customWidth="1"/>
    <col min="4103" max="4103" width="23.42578125" style="1" bestFit="1" customWidth="1"/>
    <col min="4104" max="4104" width="31.85546875" style="1" bestFit="1" customWidth="1"/>
    <col min="4105" max="4105" width="7.85546875" style="1" bestFit="1" customWidth="1"/>
    <col min="4106" max="4106" width="5.7109375" style="1" bestFit="1" customWidth="1"/>
    <col min="4107" max="4107" width="9.140625" style="1" bestFit="1" customWidth="1"/>
    <col min="4108" max="4108" width="13.5703125" style="1" bestFit="1" customWidth="1"/>
    <col min="4109" max="4337" width="9.140625" style="1"/>
    <col min="4338" max="4338" width="4.42578125" style="1" bestFit="1" customWidth="1"/>
    <col min="4339" max="4339" width="18.28515625" style="1" bestFit="1" customWidth="1"/>
    <col min="4340" max="4340" width="19" style="1" bestFit="1" customWidth="1"/>
    <col min="4341" max="4341" width="15.42578125" style="1" bestFit="1" customWidth="1"/>
    <col min="4342" max="4343" width="12.42578125" style="1" bestFit="1" customWidth="1"/>
    <col min="4344" max="4344" width="7.140625" style="1" bestFit="1" customWidth="1"/>
    <col min="4345" max="4345" width="10.140625" style="1" bestFit="1" customWidth="1"/>
    <col min="4346" max="4346" width="15.85546875" style="1" bestFit="1" customWidth="1"/>
    <col min="4347" max="4347" width="15.140625" style="1" bestFit="1" customWidth="1"/>
    <col min="4348" max="4348" width="18.28515625" style="1" bestFit="1" customWidth="1"/>
    <col min="4349" max="4349" width="13.28515625" style="1" bestFit="1" customWidth="1"/>
    <col min="4350" max="4350" width="19.28515625" style="1" customWidth="1"/>
    <col min="4351" max="4351" width="15.140625" style="1" customWidth="1"/>
    <col min="4352" max="4352" width="21" style="1" bestFit="1" customWidth="1"/>
    <col min="4353" max="4353" width="17.140625" style="1" bestFit="1" customWidth="1"/>
    <col min="4354" max="4354" width="16.85546875" style="1" bestFit="1" customWidth="1"/>
    <col min="4355" max="4355" width="16.7109375" style="1" bestFit="1" customWidth="1"/>
    <col min="4356" max="4356" width="15.7109375" style="1" bestFit="1" customWidth="1"/>
    <col min="4357" max="4357" width="16.28515625" style="1" bestFit="1" customWidth="1"/>
    <col min="4358" max="4358" width="17.28515625" style="1" customWidth="1"/>
    <col min="4359" max="4359" width="23.42578125" style="1" bestFit="1" customWidth="1"/>
    <col min="4360" max="4360" width="31.85546875" style="1" bestFit="1" customWidth="1"/>
    <col min="4361" max="4361" width="7.85546875" style="1" bestFit="1" customWidth="1"/>
    <col min="4362" max="4362" width="5.7109375" style="1" bestFit="1" customWidth="1"/>
    <col min="4363" max="4363" width="9.140625" style="1" bestFit="1" customWidth="1"/>
    <col min="4364" max="4364" width="13.5703125" style="1" bestFit="1" customWidth="1"/>
    <col min="4365" max="4593" width="9.140625" style="1"/>
    <col min="4594" max="4594" width="4.42578125" style="1" bestFit="1" customWidth="1"/>
    <col min="4595" max="4595" width="18.28515625" style="1" bestFit="1" customWidth="1"/>
    <col min="4596" max="4596" width="19" style="1" bestFit="1" customWidth="1"/>
    <col min="4597" max="4597" width="15.42578125" style="1" bestFit="1" customWidth="1"/>
    <col min="4598" max="4599" width="12.42578125" style="1" bestFit="1" customWidth="1"/>
    <col min="4600" max="4600" width="7.140625" style="1" bestFit="1" customWidth="1"/>
    <col min="4601" max="4601" width="10.140625" style="1" bestFit="1" customWidth="1"/>
    <col min="4602" max="4602" width="15.85546875" style="1" bestFit="1" customWidth="1"/>
    <col min="4603" max="4603" width="15.140625" style="1" bestFit="1" customWidth="1"/>
    <col min="4604" max="4604" width="18.28515625" style="1" bestFit="1" customWidth="1"/>
    <col min="4605" max="4605" width="13.28515625" style="1" bestFit="1" customWidth="1"/>
    <col min="4606" max="4606" width="19.28515625" style="1" customWidth="1"/>
    <col min="4607" max="4607" width="15.140625" style="1" customWidth="1"/>
    <col min="4608" max="4608" width="21" style="1" bestFit="1" customWidth="1"/>
    <col min="4609" max="4609" width="17.140625" style="1" bestFit="1" customWidth="1"/>
    <col min="4610" max="4610" width="16.85546875" style="1" bestFit="1" customWidth="1"/>
    <col min="4611" max="4611" width="16.7109375" style="1" bestFit="1" customWidth="1"/>
    <col min="4612" max="4612" width="15.7109375" style="1" bestFit="1" customWidth="1"/>
    <col min="4613" max="4613" width="16.28515625" style="1" bestFit="1" customWidth="1"/>
    <col min="4614" max="4614" width="17.28515625" style="1" customWidth="1"/>
    <col min="4615" max="4615" width="23.42578125" style="1" bestFit="1" customWidth="1"/>
    <col min="4616" max="4616" width="31.85546875" style="1" bestFit="1" customWidth="1"/>
    <col min="4617" max="4617" width="7.85546875" style="1" bestFit="1" customWidth="1"/>
    <col min="4618" max="4618" width="5.7109375" style="1" bestFit="1" customWidth="1"/>
    <col min="4619" max="4619" width="9.140625" style="1" bestFit="1" customWidth="1"/>
    <col min="4620" max="4620" width="13.5703125" style="1" bestFit="1" customWidth="1"/>
    <col min="4621" max="4849" width="9.140625" style="1"/>
    <col min="4850" max="4850" width="4.42578125" style="1" bestFit="1" customWidth="1"/>
    <col min="4851" max="4851" width="18.28515625" style="1" bestFit="1" customWidth="1"/>
    <col min="4852" max="4852" width="19" style="1" bestFit="1" customWidth="1"/>
    <col min="4853" max="4853" width="15.42578125" style="1" bestFit="1" customWidth="1"/>
    <col min="4854" max="4855" width="12.42578125" style="1" bestFit="1" customWidth="1"/>
    <col min="4856" max="4856" width="7.140625" style="1" bestFit="1" customWidth="1"/>
    <col min="4857" max="4857" width="10.140625" style="1" bestFit="1" customWidth="1"/>
    <col min="4858" max="4858" width="15.85546875" style="1" bestFit="1" customWidth="1"/>
    <col min="4859" max="4859" width="15.140625" style="1" bestFit="1" customWidth="1"/>
    <col min="4860" max="4860" width="18.28515625" style="1" bestFit="1" customWidth="1"/>
    <col min="4861" max="4861" width="13.28515625" style="1" bestFit="1" customWidth="1"/>
    <col min="4862" max="4862" width="19.28515625" style="1" customWidth="1"/>
    <col min="4863" max="4863" width="15.140625" style="1" customWidth="1"/>
    <col min="4864" max="4864" width="21" style="1" bestFit="1" customWidth="1"/>
    <col min="4865" max="4865" width="17.140625" style="1" bestFit="1" customWidth="1"/>
    <col min="4866" max="4866" width="16.85546875" style="1" bestFit="1" customWidth="1"/>
    <col min="4867" max="4867" width="16.7109375" style="1" bestFit="1" customWidth="1"/>
    <col min="4868" max="4868" width="15.7109375" style="1" bestFit="1" customWidth="1"/>
    <col min="4869" max="4869" width="16.28515625" style="1" bestFit="1" customWidth="1"/>
    <col min="4870" max="4870" width="17.28515625" style="1" customWidth="1"/>
    <col min="4871" max="4871" width="23.42578125" style="1" bestFit="1" customWidth="1"/>
    <col min="4872" max="4872" width="31.85546875" style="1" bestFit="1" customWidth="1"/>
    <col min="4873" max="4873" width="7.85546875" style="1" bestFit="1" customWidth="1"/>
    <col min="4874" max="4874" width="5.7109375" style="1" bestFit="1" customWidth="1"/>
    <col min="4875" max="4875" width="9.140625" style="1" bestFit="1" customWidth="1"/>
    <col min="4876" max="4876" width="13.5703125" style="1" bestFit="1" customWidth="1"/>
    <col min="4877" max="5105" width="9.140625" style="1"/>
    <col min="5106" max="5106" width="4.42578125" style="1" bestFit="1" customWidth="1"/>
    <col min="5107" max="5107" width="18.28515625" style="1" bestFit="1" customWidth="1"/>
    <col min="5108" max="5108" width="19" style="1" bestFit="1" customWidth="1"/>
    <col min="5109" max="5109" width="15.42578125" style="1" bestFit="1" customWidth="1"/>
    <col min="5110" max="5111" width="12.42578125" style="1" bestFit="1" customWidth="1"/>
    <col min="5112" max="5112" width="7.140625" style="1" bestFit="1" customWidth="1"/>
    <col min="5113" max="5113" width="10.140625" style="1" bestFit="1" customWidth="1"/>
    <col min="5114" max="5114" width="15.85546875" style="1" bestFit="1" customWidth="1"/>
    <col min="5115" max="5115" width="15.140625" style="1" bestFit="1" customWidth="1"/>
    <col min="5116" max="5116" width="18.28515625" style="1" bestFit="1" customWidth="1"/>
    <col min="5117" max="5117" width="13.28515625" style="1" bestFit="1" customWidth="1"/>
    <col min="5118" max="5118" width="19.28515625" style="1" customWidth="1"/>
    <col min="5119" max="5119" width="15.140625" style="1" customWidth="1"/>
    <col min="5120" max="5120" width="21" style="1" bestFit="1" customWidth="1"/>
    <col min="5121" max="5121" width="17.140625" style="1" bestFit="1" customWidth="1"/>
    <col min="5122" max="5122" width="16.85546875" style="1" bestFit="1" customWidth="1"/>
    <col min="5123" max="5123" width="16.7109375" style="1" bestFit="1" customWidth="1"/>
    <col min="5124" max="5124" width="15.7109375" style="1" bestFit="1" customWidth="1"/>
    <col min="5125" max="5125" width="16.28515625" style="1" bestFit="1" customWidth="1"/>
    <col min="5126" max="5126" width="17.28515625" style="1" customWidth="1"/>
    <col min="5127" max="5127" width="23.42578125" style="1" bestFit="1" customWidth="1"/>
    <col min="5128" max="5128" width="31.85546875" style="1" bestFit="1" customWidth="1"/>
    <col min="5129" max="5129" width="7.85546875" style="1" bestFit="1" customWidth="1"/>
    <col min="5130" max="5130" width="5.7109375" style="1" bestFit="1" customWidth="1"/>
    <col min="5131" max="5131" width="9.140625" style="1" bestFit="1" customWidth="1"/>
    <col min="5132" max="5132" width="13.5703125" style="1" bestFit="1" customWidth="1"/>
    <col min="5133" max="5361" width="9.140625" style="1"/>
    <col min="5362" max="5362" width="4.42578125" style="1" bestFit="1" customWidth="1"/>
    <col min="5363" max="5363" width="18.28515625" style="1" bestFit="1" customWidth="1"/>
    <col min="5364" max="5364" width="19" style="1" bestFit="1" customWidth="1"/>
    <col min="5365" max="5365" width="15.42578125" style="1" bestFit="1" customWidth="1"/>
    <col min="5366" max="5367" width="12.42578125" style="1" bestFit="1" customWidth="1"/>
    <col min="5368" max="5368" width="7.140625" style="1" bestFit="1" customWidth="1"/>
    <col min="5369" max="5369" width="10.140625" style="1" bestFit="1" customWidth="1"/>
    <col min="5370" max="5370" width="15.85546875" style="1" bestFit="1" customWidth="1"/>
    <col min="5371" max="5371" width="15.140625" style="1" bestFit="1" customWidth="1"/>
    <col min="5372" max="5372" width="18.28515625" style="1" bestFit="1" customWidth="1"/>
    <col min="5373" max="5373" width="13.28515625" style="1" bestFit="1" customWidth="1"/>
    <col min="5374" max="5374" width="19.28515625" style="1" customWidth="1"/>
    <col min="5375" max="5375" width="15.140625" style="1" customWidth="1"/>
    <col min="5376" max="5376" width="21" style="1" bestFit="1" customWidth="1"/>
    <col min="5377" max="5377" width="17.140625" style="1" bestFit="1" customWidth="1"/>
    <col min="5378" max="5378" width="16.85546875" style="1" bestFit="1" customWidth="1"/>
    <col min="5379" max="5379" width="16.7109375" style="1" bestFit="1" customWidth="1"/>
    <col min="5380" max="5380" width="15.7109375" style="1" bestFit="1" customWidth="1"/>
    <col min="5381" max="5381" width="16.28515625" style="1" bestFit="1" customWidth="1"/>
    <col min="5382" max="5382" width="17.28515625" style="1" customWidth="1"/>
    <col min="5383" max="5383" width="23.42578125" style="1" bestFit="1" customWidth="1"/>
    <col min="5384" max="5384" width="31.85546875" style="1" bestFit="1" customWidth="1"/>
    <col min="5385" max="5385" width="7.85546875" style="1" bestFit="1" customWidth="1"/>
    <col min="5386" max="5386" width="5.7109375" style="1" bestFit="1" customWidth="1"/>
    <col min="5387" max="5387" width="9.140625" style="1" bestFit="1" customWidth="1"/>
    <col min="5388" max="5388" width="13.5703125" style="1" bestFit="1" customWidth="1"/>
    <col min="5389" max="5617" width="9.140625" style="1"/>
    <col min="5618" max="5618" width="4.42578125" style="1" bestFit="1" customWidth="1"/>
    <col min="5619" max="5619" width="18.28515625" style="1" bestFit="1" customWidth="1"/>
    <col min="5620" max="5620" width="19" style="1" bestFit="1" customWidth="1"/>
    <col min="5621" max="5621" width="15.42578125" style="1" bestFit="1" customWidth="1"/>
    <col min="5622" max="5623" width="12.42578125" style="1" bestFit="1" customWidth="1"/>
    <col min="5624" max="5624" width="7.140625" style="1" bestFit="1" customWidth="1"/>
    <col min="5625" max="5625" width="10.140625" style="1" bestFit="1" customWidth="1"/>
    <col min="5626" max="5626" width="15.85546875" style="1" bestFit="1" customWidth="1"/>
    <col min="5627" max="5627" width="15.140625" style="1" bestFit="1" customWidth="1"/>
    <col min="5628" max="5628" width="18.28515625" style="1" bestFit="1" customWidth="1"/>
    <col min="5629" max="5629" width="13.28515625" style="1" bestFit="1" customWidth="1"/>
    <col min="5630" max="5630" width="19.28515625" style="1" customWidth="1"/>
    <col min="5631" max="5631" width="15.140625" style="1" customWidth="1"/>
    <col min="5632" max="5632" width="21" style="1" bestFit="1" customWidth="1"/>
    <col min="5633" max="5633" width="17.140625" style="1" bestFit="1" customWidth="1"/>
    <col min="5634" max="5634" width="16.85546875" style="1" bestFit="1" customWidth="1"/>
    <col min="5635" max="5635" width="16.7109375" style="1" bestFit="1" customWidth="1"/>
    <col min="5636" max="5636" width="15.7109375" style="1" bestFit="1" customWidth="1"/>
    <col min="5637" max="5637" width="16.28515625" style="1" bestFit="1" customWidth="1"/>
    <col min="5638" max="5638" width="17.28515625" style="1" customWidth="1"/>
    <col min="5639" max="5639" width="23.42578125" style="1" bestFit="1" customWidth="1"/>
    <col min="5640" max="5640" width="31.85546875" style="1" bestFit="1" customWidth="1"/>
    <col min="5641" max="5641" width="7.85546875" style="1" bestFit="1" customWidth="1"/>
    <col min="5642" max="5642" width="5.7109375" style="1" bestFit="1" customWidth="1"/>
    <col min="5643" max="5643" width="9.140625" style="1" bestFit="1" customWidth="1"/>
    <col min="5644" max="5644" width="13.5703125" style="1" bestFit="1" customWidth="1"/>
    <col min="5645" max="5873" width="9.140625" style="1"/>
    <col min="5874" max="5874" width="4.42578125" style="1" bestFit="1" customWidth="1"/>
    <col min="5875" max="5875" width="18.28515625" style="1" bestFit="1" customWidth="1"/>
    <col min="5876" max="5876" width="19" style="1" bestFit="1" customWidth="1"/>
    <col min="5877" max="5877" width="15.42578125" style="1" bestFit="1" customWidth="1"/>
    <col min="5878" max="5879" width="12.42578125" style="1" bestFit="1" customWidth="1"/>
    <col min="5880" max="5880" width="7.140625" style="1" bestFit="1" customWidth="1"/>
    <col min="5881" max="5881" width="10.140625" style="1" bestFit="1" customWidth="1"/>
    <col min="5882" max="5882" width="15.85546875" style="1" bestFit="1" customWidth="1"/>
    <col min="5883" max="5883" width="15.140625" style="1" bestFit="1" customWidth="1"/>
    <col min="5884" max="5884" width="18.28515625" style="1" bestFit="1" customWidth="1"/>
    <col min="5885" max="5885" width="13.28515625" style="1" bestFit="1" customWidth="1"/>
    <col min="5886" max="5886" width="19.28515625" style="1" customWidth="1"/>
    <col min="5887" max="5887" width="15.140625" style="1" customWidth="1"/>
    <col min="5888" max="5888" width="21" style="1" bestFit="1" customWidth="1"/>
    <col min="5889" max="5889" width="17.140625" style="1" bestFit="1" customWidth="1"/>
    <col min="5890" max="5890" width="16.85546875" style="1" bestFit="1" customWidth="1"/>
    <col min="5891" max="5891" width="16.7109375" style="1" bestFit="1" customWidth="1"/>
    <col min="5892" max="5892" width="15.7109375" style="1" bestFit="1" customWidth="1"/>
    <col min="5893" max="5893" width="16.28515625" style="1" bestFit="1" customWidth="1"/>
    <col min="5894" max="5894" width="17.28515625" style="1" customWidth="1"/>
    <col min="5895" max="5895" width="23.42578125" style="1" bestFit="1" customWidth="1"/>
    <col min="5896" max="5896" width="31.85546875" style="1" bestFit="1" customWidth="1"/>
    <col min="5897" max="5897" width="7.85546875" style="1" bestFit="1" customWidth="1"/>
    <col min="5898" max="5898" width="5.7109375" style="1" bestFit="1" customWidth="1"/>
    <col min="5899" max="5899" width="9.140625" style="1" bestFit="1" customWidth="1"/>
    <col min="5900" max="5900" width="13.5703125" style="1" bestFit="1" customWidth="1"/>
    <col min="5901" max="6129" width="9.140625" style="1"/>
    <col min="6130" max="6130" width="4.42578125" style="1" bestFit="1" customWidth="1"/>
    <col min="6131" max="6131" width="18.28515625" style="1" bestFit="1" customWidth="1"/>
    <col min="6132" max="6132" width="19" style="1" bestFit="1" customWidth="1"/>
    <col min="6133" max="6133" width="15.42578125" style="1" bestFit="1" customWidth="1"/>
    <col min="6134" max="6135" width="12.42578125" style="1" bestFit="1" customWidth="1"/>
    <col min="6136" max="6136" width="7.140625" style="1" bestFit="1" customWidth="1"/>
    <col min="6137" max="6137" width="10.140625" style="1" bestFit="1" customWidth="1"/>
    <col min="6138" max="6138" width="15.85546875" style="1" bestFit="1" customWidth="1"/>
    <col min="6139" max="6139" width="15.140625" style="1" bestFit="1" customWidth="1"/>
    <col min="6140" max="6140" width="18.28515625" style="1" bestFit="1" customWidth="1"/>
    <col min="6141" max="6141" width="13.28515625" style="1" bestFit="1" customWidth="1"/>
    <col min="6142" max="6142" width="19.28515625" style="1" customWidth="1"/>
    <col min="6143" max="6143" width="15.140625" style="1" customWidth="1"/>
    <col min="6144" max="6144" width="21" style="1" bestFit="1" customWidth="1"/>
    <col min="6145" max="6145" width="17.140625" style="1" bestFit="1" customWidth="1"/>
    <col min="6146" max="6146" width="16.85546875" style="1" bestFit="1" customWidth="1"/>
    <col min="6147" max="6147" width="16.7109375" style="1" bestFit="1" customWidth="1"/>
    <col min="6148" max="6148" width="15.7109375" style="1" bestFit="1" customWidth="1"/>
    <col min="6149" max="6149" width="16.28515625" style="1" bestFit="1" customWidth="1"/>
    <col min="6150" max="6150" width="17.28515625" style="1" customWidth="1"/>
    <col min="6151" max="6151" width="23.42578125" style="1" bestFit="1" customWidth="1"/>
    <col min="6152" max="6152" width="31.85546875" style="1" bestFit="1" customWidth="1"/>
    <col min="6153" max="6153" width="7.85546875" style="1" bestFit="1" customWidth="1"/>
    <col min="6154" max="6154" width="5.7109375" style="1" bestFit="1" customWidth="1"/>
    <col min="6155" max="6155" width="9.140625" style="1" bestFit="1" customWidth="1"/>
    <col min="6156" max="6156" width="13.5703125" style="1" bestFit="1" customWidth="1"/>
    <col min="6157" max="6385" width="9.140625" style="1"/>
    <col min="6386" max="6386" width="4.42578125" style="1" bestFit="1" customWidth="1"/>
    <col min="6387" max="6387" width="18.28515625" style="1" bestFit="1" customWidth="1"/>
    <col min="6388" max="6388" width="19" style="1" bestFit="1" customWidth="1"/>
    <col min="6389" max="6389" width="15.42578125" style="1" bestFit="1" customWidth="1"/>
    <col min="6390" max="6391" width="12.42578125" style="1" bestFit="1" customWidth="1"/>
    <col min="6392" max="6392" width="7.140625" style="1" bestFit="1" customWidth="1"/>
    <col min="6393" max="6393" width="10.140625" style="1" bestFit="1" customWidth="1"/>
    <col min="6394" max="6394" width="15.85546875" style="1" bestFit="1" customWidth="1"/>
    <col min="6395" max="6395" width="15.140625" style="1" bestFit="1" customWidth="1"/>
    <col min="6396" max="6396" width="18.28515625" style="1" bestFit="1" customWidth="1"/>
    <col min="6397" max="6397" width="13.28515625" style="1" bestFit="1" customWidth="1"/>
    <col min="6398" max="6398" width="19.28515625" style="1" customWidth="1"/>
    <col min="6399" max="6399" width="15.140625" style="1" customWidth="1"/>
    <col min="6400" max="6400" width="21" style="1" bestFit="1" customWidth="1"/>
    <col min="6401" max="6401" width="17.140625" style="1" bestFit="1" customWidth="1"/>
    <col min="6402" max="6402" width="16.85546875" style="1" bestFit="1" customWidth="1"/>
    <col min="6403" max="6403" width="16.7109375" style="1" bestFit="1" customWidth="1"/>
    <col min="6404" max="6404" width="15.7109375" style="1" bestFit="1" customWidth="1"/>
    <col min="6405" max="6405" width="16.28515625" style="1" bestFit="1" customWidth="1"/>
    <col min="6406" max="6406" width="17.28515625" style="1" customWidth="1"/>
    <col min="6407" max="6407" width="23.42578125" style="1" bestFit="1" customWidth="1"/>
    <col min="6408" max="6408" width="31.85546875" style="1" bestFit="1" customWidth="1"/>
    <col min="6409" max="6409" width="7.85546875" style="1" bestFit="1" customWidth="1"/>
    <col min="6410" max="6410" width="5.7109375" style="1" bestFit="1" customWidth="1"/>
    <col min="6411" max="6411" width="9.140625" style="1" bestFit="1" customWidth="1"/>
    <col min="6412" max="6412" width="13.5703125" style="1" bestFit="1" customWidth="1"/>
    <col min="6413" max="6641" width="9.140625" style="1"/>
    <col min="6642" max="6642" width="4.42578125" style="1" bestFit="1" customWidth="1"/>
    <col min="6643" max="6643" width="18.28515625" style="1" bestFit="1" customWidth="1"/>
    <col min="6644" max="6644" width="19" style="1" bestFit="1" customWidth="1"/>
    <col min="6645" max="6645" width="15.42578125" style="1" bestFit="1" customWidth="1"/>
    <col min="6646" max="6647" width="12.42578125" style="1" bestFit="1" customWidth="1"/>
    <col min="6648" max="6648" width="7.140625" style="1" bestFit="1" customWidth="1"/>
    <col min="6649" max="6649" width="10.140625" style="1" bestFit="1" customWidth="1"/>
    <col min="6650" max="6650" width="15.85546875" style="1" bestFit="1" customWidth="1"/>
    <col min="6651" max="6651" width="15.140625" style="1" bestFit="1" customWidth="1"/>
    <col min="6652" max="6652" width="18.28515625" style="1" bestFit="1" customWidth="1"/>
    <col min="6653" max="6653" width="13.28515625" style="1" bestFit="1" customWidth="1"/>
    <col min="6654" max="6654" width="19.28515625" style="1" customWidth="1"/>
    <col min="6655" max="6655" width="15.140625" style="1" customWidth="1"/>
    <col min="6656" max="6656" width="21" style="1" bestFit="1" customWidth="1"/>
    <col min="6657" max="6657" width="17.140625" style="1" bestFit="1" customWidth="1"/>
    <col min="6658" max="6658" width="16.85546875" style="1" bestFit="1" customWidth="1"/>
    <col min="6659" max="6659" width="16.7109375" style="1" bestFit="1" customWidth="1"/>
    <col min="6660" max="6660" width="15.7109375" style="1" bestFit="1" customWidth="1"/>
    <col min="6661" max="6661" width="16.28515625" style="1" bestFit="1" customWidth="1"/>
    <col min="6662" max="6662" width="17.28515625" style="1" customWidth="1"/>
    <col min="6663" max="6663" width="23.42578125" style="1" bestFit="1" customWidth="1"/>
    <col min="6664" max="6664" width="31.85546875" style="1" bestFit="1" customWidth="1"/>
    <col min="6665" max="6665" width="7.85546875" style="1" bestFit="1" customWidth="1"/>
    <col min="6666" max="6666" width="5.7109375" style="1" bestFit="1" customWidth="1"/>
    <col min="6667" max="6667" width="9.140625" style="1" bestFit="1" customWidth="1"/>
    <col min="6668" max="6668" width="13.5703125" style="1" bestFit="1" customWidth="1"/>
    <col min="6669" max="6897" width="9.140625" style="1"/>
    <col min="6898" max="6898" width="4.42578125" style="1" bestFit="1" customWidth="1"/>
    <col min="6899" max="6899" width="18.28515625" style="1" bestFit="1" customWidth="1"/>
    <col min="6900" max="6900" width="19" style="1" bestFit="1" customWidth="1"/>
    <col min="6901" max="6901" width="15.42578125" style="1" bestFit="1" customWidth="1"/>
    <col min="6902" max="6903" width="12.42578125" style="1" bestFit="1" customWidth="1"/>
    <col min="6904" max="6904" width="7.140625" style="1" bestFit="1" customWidth="1"/>
    <col min="6905" max="6905" width="10.140625" style="1" bestFit="1" customWidth="1"/>
    <col min="6906" max="6906" width="15.85546875" style="1" bestFit="1" customWidth="1"/>
    <col min="6907" max="6907" width="15.140625" style="1" bestFit="1" customWidth="1"/>
    <col min="6908" max="6908" width="18.28515625" style="1" bestFit="1" customWidth="1"/>
    <col min="6909" max="6909" width="13.28515625" style="1" bestFit="1" customWidth="1"/>
    <col min="6910" max="6910" width="19.28515625" style="1" customWidth="1"/>
    <col min="6911" max="6911" width="15.140625" style="1" customWidth="1"/>
    <col min="6912" max="6912" width="21" style="1" bestFit="1" customWidth="1"/>
    <col min="6913" max="6913" width="17.140625" style="1" bestFit="1" customWidth="1"/>
    <col min="6914" max="6914" width="16.85546875" style="1" bestFit="1" customWidth="1"/>
    <col min="6915" max="6915" width="16.7109375" style="1" bestFit="1" customWidth="1"/>
    <col min="6916" max="6916" width="15.7109375" style="1" bestFit="1" customWidth="1"/>
    <col min="6917" max="6917" width="16.28515625" style="1" bestFit="1" customWidth="1"/>
    <col min="6918" max="6918" width="17.28515625" style="1" customWidth="1"/>
    <col min="6919" max="6919" width="23.42578125" style="1" bestFit="1" customWidth="1"/>
    <col min="6920" max="6920" width="31.85546875" style="1" bestFit="1" customWidth="1"/>
    <col min="6921" max="6921" width="7.85546875" style="1" bestFit="1" customWidth="1"/>
    <col min="6922" max="6922" width="5.7109375" style="1" bestFit="1" customWidth="1"/>
    <col min="6923" max="6923" width="9.140625" style="1" bestFit="1" customWidth="1"/>
    <col min="6924" max="6924" width="13.5703125" style="1" bestFit="1" customWidth="1"/>
    <col min="6925" max="7153" width="9.140625" style="1"/>
    <col min="7154" max="7154" width="4.42578125" style="1" bestFit="1" customWidth="1"/>
    <col min="7155" max="7155" width="18.28515625" style="1" bestFit="1" customWidth="1"/>
    <col min="7156" max="7156" width="19" style="1" bestFit="1" customWidth="1"/>
    <col min="7157" max="7157" width="15.42578125" style="1" bestFit="1" customWidth="1"/>
    <col min="7158" max="7159" width="12.42578125" style="1" bestFit="1" customWidth="1"/>
    <col min="7160" max="7160" width="7.140625" style="1" bestFit="1" customWidth="1"/>
    <col min="7161" max="7161" width="10.140625" style="1" bestFit="1" customWidth="1"/>
    <col min="7162" max="7162" width="15.85546875" style="1" bestFit="1" customWidth="1"/>
    <col min="7163" max="7163" width="15.140625" style="1" bestFit="1" customWidth="1"/>
    <col min="7164" max="7164" width="18.28515625" style="1" bestFit="1" customWidth="1"/>
    <col min="7165" max="7165" width="13.28515625" style="1" bestFit="1" customWidth="1"/>
    <col min="7166" max="7166" width="19.28515625" style="1" customWidth="1"/>
    <col min="7167" max="7167" width="15.140625" style="1" customWidth="1"/>
    <col min="7168" max="7168" width="21" style="1" bestFit="1" customWidth="1"/>
    <col min="7169" max="7169" width="17.140625" style="1" bestFit="1" customWidth="1"/>
    <col min="7170" max="7170" width="16.85546875" style="1" bestFit="1" customWidth="1"/>
    <col min="7171" max="7171" width="16.7109375" style="1" bestFit="1" customWidth="1"/>
    <col min="7172" max="7172" width="15.7109375" style="1" bestFit="1" customWidth="1"/>
    <col min="7173" max="7173" width="16.28515625" style="1" bestFit="1" customWidth="1"/>
    <col min="7174" max="7174" width="17.28515625" style="1" customWidth="1"/>
    <col min="7175" max="7175" width="23.42578125" style="1" bestFit="1" customWidth="1"/>
    <col min="7176" max="7176" width="31.85546875" style="1" bestFit="1" customWidth="1"/>
    <col min="7177" max="7177" width="7.85546875" style="1" bestFit="1" customWidth="1"/>
    <col min="7178" max="7178" width="5.7109375" style="1" bestFit="1" customWidth="1"/>
    <col min="7179" max="7179" width="9.140625" style="1" bestFit="1" customWidth="1"/>
    <col min="7180" max="7180" width="13.5703125" style="1" bestFit="1" customWidth="1"/>
    <col min="7181" max="7409" width="9.140625" style="1"/>
    <col min="7410" max="7410" width="4.42578125" style="1" bestFit="1" customWidth="1"/>
    <col min="7411" max="7411" width="18.28515625" style="1" bestFit="1" customWidth="1"/>
    <col min="7412" max="7412" width="19" style="1" bestFit="1" customWidth="1"/>
    <col min="7413" max="7413" width="15.42578125" style="1" bestFit="1" customWidth="1"/>
    <col min="7414" max="7415" width="12.42578125" style="1" bestFit="1" customWidth="1"/>
    <col min="7416" max="7416" width="7.140625" style="1" bestFit="1" customWidth="1"/>
    <col min="7417" max="7417" width="10.140625" style="1" bestFit="1" customWidth="1"/>
    <col min="7418" max="7418" width="15.85546875" style="1" bestFit="1" customWidth="1"/>
    <col min="7419" max="7419" width="15.140625" style="1" bestFit="1" customWidth="1"/>
    <col min="7420" max="7420" width="18.28515625" style="1" bestFit="1" customWidth="1"/>
    <col min="7421" max="7421" width="13.28515625" style="1" bestFit="1" customWidth="1"/>
    <col min="7422" max="7422" width="19.28515625" style="1" customWidth="1"/>
    <col min="7423" max="7423" width="15.140625" style="1" customWidth="1"/>
    <col min="7424" max="7424" width="21" style="1" bestFit="1" customWidth="1"/>
    <col min="7425" max="7425" width="17.140625" style="1" bestFit="1" customWidth="1"/>
    <col min="7426" max="7426" width="16.85546875" style="1" bestFit="1" customWidth="1"/>
    <col min="7427" max="7427" width="16.7109375" style="1" bestFit="1" customWidth="1"/>
    <col min="7428" max="7428" width="15.7109375" style="1" bestFit="1" customWidth="1"/>
    <col min="7429" max="7429" width="16.28515625" style="1" bestFit="1" customWidth="1"/>
    <col min="7430" max="7430" width="17.28515625" style="1" customWidth="1"/>
    <col min="7431" max="7431" width="23.42578125" style="1" bestFit="1" customWidth="1"/>
    <col min="7432" max="7432" width="31.85546875" style="1" bestFit="1" customWidth="1"/>
    <col min="7433" max="7433" width="7.85546875" style="1" bestFit="1" customWidth="1"/>
    <col min="7434" max="7434" width="5.7109375" style="1" bestFit="1" customWidth="1"/>
    <col min="7435" max="7435" width="9.140625" style="1" bestFit="1" customWidth="1"/>
    <col min="7436" max="7436" width="13.5703125" style="1" bestFit="1" customWidth="1"/>
    <col min="7437" max="7665" width="9.140625" style="1"/>
    <col min="7666" max="7666" width="4.42578125" style="1" bestFit="1" customWidth="1"/>
    <col min="7667" max="7667" width="18.28515625" style="1" bestFit="1" customWidth="1"/>
    <col min="7668" max="7668" width="19" style="1" bestFit="1" customWidth="1"/>
    <col min="7669" max="7669" width="15.42578125" style="1" bestFit="1" customWidth="1"/>
    <col min="7670" max="7671" width="12.42578125" style="1" bestFit="1" customWidth="1"/>
    <col min="7672" max="7672" width="7.140625" style="1" bestFit="1" customWidth="1"/>
    <col min="7673" max="7673" width="10.140625" style="1" bestFit="1" customWidth="1"/>
    <col min="7674" max="7674" width="15.85546875" style="1" bestFit="1" customWidth="1"/>
    <col min="7675" max="7675" width="15.140625" style="1" bestFit="1" customWidth="1"/>
    <col min="7676" max="7676" width="18.28515625" style="1" bestFit="1" customWidth="1"/>
    <col min="7677" max="7677" width="13.28515625" style="1" bestFit="1" customWidth="1"/>
    <col min="7678" max="7678" width="19.28515625" style="1" customWidth="1"/>
    <col min="7679" max="7679" width="15.140625" style="1" customWidth="1"/>
    <col min="7680" max="7680" width="21" style="1" bestFit="1" customWidth="1"/>
    <col min="7681" max="7681" width="17.140625" style="1" bestFit="1" customWidth="1"/>
    <col min="7682" max="7682" width="16.85546875" style="1" bestFit="1" customWidth="1"/>
    <col min="7683" max="7683" width="16.7109375" style="1" bestFit="1" customWidth="1"/>
    <col min="7684" max="7684" width="15.7109375" style="1" bestFit="1" customWidth="1"/>
    <col min="7685" max="7685" width="16.28515625" style="1" bestFit="1" customWidth="1"/>
    <col min="7686" max="7686" width="17.28515625" style="1" customWidth="1"/>
    <col min="7687" max="7687" width="23.42578125" style="1" bestFit="1" customWidth="1"/>
    <col min="7688" max="7688" width="31.85546875" style="1" bestFit="1" customWidth="1"/>
    <col min="7689" max="7689" width="7.85546875" style="1" bestFit="1" customWidth="1"/>
    <col min="7690" max="7690" width="5.7109375" style="1" bestFit="1" customWidth="1"/>
    <col min="7691" max="7691" width="9.140625" style="1" bestFit="1" customWidth="1"/>
    <col min="7692" max="7692" width="13.5703125" style="1" bestFit="1" customWidth="1"/>
    <col min="7693" max="7921" width="9.140625" style="1"/>
    <col min="7922" max="7922" width="4.42578125" style="1" bestFit="1" customWidth="1"/>
    <col min="7923" max="7923" width="18.28515625" style="1" bestFit="1" customWidth="1"/>
    <col min="7924" max="7924" width="19" style="1" bestFit="1" customWidth="1"/>
    <col min="7925" max="7925" width="15.42578125" style="1" bestFit="1" customWidth="1"/>
    <col min="7926" max="7927" width="12.42578125" style="1" bestFit="1" customWidth="1"/>
    <col min="7928" max="7928" width="7.140625" style="1" bestFit="1" customWidth="1"/>
    <col min="7929" max="7929" width="10.140625" style="1" bestFit="1" customWidth="1"/>
    <col min="7930" max="7930" width="15.85546875" style="1" bestFit="1" customWidth="1"/>
    <col min="7931" max="7931" width="15.140625" style="1" bestFit="1" customWidth="1"/>
    <col min="7932" max="7932" width="18.28515625" style="1" bestFit="1" customWidth="1"/>
    <col min="7933" max="7933" width="13.28515625" style="1" bestFit="1" customWidth="1"/>
    <col min="7934" max="7934" width="19.28515625" style="1" customWidth="1"/>
    <col min="7935" max="7935" width="15.140625" style="1" customWidth="1"/>
    <col min="7936" max="7936" width="21" style="1" bestFit="1" customWidth="1"/>
    <col min="7937" max="7937" width="17.140625" style="1" bestFit="1" customWidth="1"/>
    <col min="7938" max="7938" width="16.85546875" style="1" bestFit="1" customWidth="1"/>
    <col min="7939" max="7939" width="16.7109375" style="1" bestFit="1" customWidth="1"/>
    <col min="7940" max="7940" width="15.7109375" style="1" bestFit="1" customWidth="1"/>
    <col min="7941" max="7941" width="16.28515625" style="1" bestFit="1" customWidth="1"/>
    <col min="7942" max="7942" width="17.28515625" style="1" customWidth="1"/>
    <col min="7943" max="7943" width="23.42578125" style="1" bestFit="1" customWidth="1"/>
    <col min="7944" max="7944" width="31.85546875" style="1" bestFit="1" customWidth="1"/>
    <col min="7945" max="7945" width="7.85546875" style="1" bestFit="1" customWidth="1"/>
    <col min="7946" max="7946" width="5.7109375" style="1" bestFit="1" customWidth="1"/>
    <col min="7947" max="7947" width="9.140625" style="1" bestFit="1" customWidth="1"/>
    <col min="7948" max="7948" width="13.5703125" style="1" bestFit="1" customWidth="1"/>
    <col min="7949" max="8177" width="9.140625" style="1"/>
    <col min="8178" max="8178" width="4.42578125" style="1" bestFit="1" customWidth="1"/>
    <col min="8179" max="8179" width="18.28515625" style="1" bestFit="1" customWidth="1"/>
    <col min="8180" max="8180" width="19" style="1" bestFit="1" customWidth="1"/>
    <col min="8181" max="8181" width="15.42578125" style="1" bestFit="1" customWidth="1"/>
    <col min="8182" max="8183" width="12.42578125" style="1" bestFit="1" customWidth="1"/>
    <col min="8184" max="8184" width="7.140625" style="1" bestFit="1" customWidth="1"/>
    <col min="8185" max="8185" width="10.140625" style="1" bestFit="1" customWidth="1"/>
    <col min="8186" max="8186" width="15.85546875" style="1" bestFit="1" customWidth="1"/>
    <col min="8187" max="8187" width="15.140625" style="1" bestFit="1" customWidth="1"/>
    <col min="8188" max="8188" width="18.28515625" style="1" bestFit="1" customWidth="1"/>
    <col min="8189" max="8189" width="13.28515625" style="1" bestFit="1" customWidth="1"/>
    <col min="8190" max="8190" width="19.28515625" style="1" customWidth="1"/>
    <col min="8191" max="8191" width="15.140625" style="1" customWidth="1"/>
    <col min="8192" max="8192" width="21" style="1" bestFit="1" customWidth="1"/>
    <col min="8193" max="8193" width="17.140625" style="1" bestFit="1" customWidth="1"/>
    <col min="8194" max="8194" width="16.85546875" style="1" bestFit="1" customWidth="1"/>
    <col min="8195" max="8195" width="16.7109375" style="1" bestFit="1" customWidth="1"/>
    <col min="8196" max="8196" width="15.7109375" style="1" bestFit="1" customWidth="1"/>
    <col min="8197" max="8197" width="16.28515625" style="1" bestFit="1" customWidth="1"/>
    <col min="8198" max="8198" width="17.28515625" style="1" customWidth="1"/>
    <col min="8199" max="8199" width="23.42578125" style="1" bestFit="1" customWidth="1"/>
    <col min="8200" max="8200" width="31.85546875" style="1" bestFit="1" customWidth="1"/>
    <col min="8201" max="8201" width="7.85546875" style="1" bestFit="1" customWidth="1"/>
    <col min="8202" max="8202" width="5.7109375" style="1" bestFit="1" customWidth="1"/>
    <col min="8203" max="8203" width="9.140625" style="1" bestFit="1" customWidth="1"/>
    <col min="8204" max="8204" width="13.5703125" style="1" bestFit="1" customWidth="1"/>
    <col min="8205" max="8433" width="9.140625" style="1"/>
    <col min="8434" max="8434" width="4.42578125" style="1" bestFit="1" customWidth="1"/>
    <col min="8435" max="8435" width="18.28515625" style="1" bestFit="1" customWidth="1"/>
    <col min="8436" max="8436" width="19" style="1" bestFit="1" customWidth="1"/>
    <col min="8437" max="8437" width="15.42578125" style="1" bestFit="1" customWidth="1"/>
    <col min="8438" max="8439" width="12.42578125" style="1" bestFit="1" customWidth="1"/>
    <col min="8440" max="8440" width="7.140625" style="1" bestFit="1" customWidth="1"/>
    <col min="8441" max="8441" width="10.140625" style="1" bestFit="1" customWidth="1"/>
    <col min="8442" max="8442" width="15.85546875" style="1" bestFit="1" customWidth="1"/>
    <col min="8443" max="8443" width="15.140625" style="1" bestFit="1" customWidth="1"/>
    <col min="8444" max="8444" width="18.28515625" style="1" bestFit="1" customWidth="1"/>
    <col min="8445" max="8445" width="13.28515625" style="1" bestFit="1" customWidth="1"/>
    <col min="8446" max="8446" width="19.28515625" style="1" customWidth="1"/>
    <col min="8447" max="8447" width="15.140625" style="1" customWidth="1"/>
    <col min="8448" max="8448" width="21" style="1" bestFit="1" customWidth="1"/>
    <col min="8449" max="8449" width="17.140625" style="1" bestFit="1" customWidth="1"/>
    <col min="8450" max="8450" width="16.85546875" style="1" bestFit="1" customWidth="1"/>
    <col min="8451" max="8451" width="16.7109375" style="1" bestFit="1" customWidth="1"/>
    <col min="8452" max="8452" width="15.7109375" style="1" bestFit="1" customWidth="1"/>
    <col min="8453" max="8453" width="16.28515625" style="1" bestFit="1" customWidth="1"/>
    <col min="8454" max="8454" width="17.28515625" style="1" customWidth="1"/>
    <col min="8455" max="8455" width="23.42578125" style="1" bestFit="1" customWidth="1"/>
    <col min="8456" max="8456" width="31.85546875" style="1" bestFit="1" customWidth="1"/>
    <col min="8457" max="8457" width="7.85546875" style="1" bestFit="1" customWidth="1"/>
    <col min="8458" max="8458" width="5.7109375" style="1" bestFit="1" customWidth="1"/>
    <col min="8459" max="8459" width="9.140625" style="1" bestFit="1" customWidth="1"/>
    <col min="8460" max="8460" width="13.5703125" style="1" bestFit="1" customWidth="1"/>
    <col min="8461" max="8689" width="9.140625" style="1"/>
    <col min="8690" max="8690" width="4.42578125" style="1" bestFit="1" customWidth="1"/>
    <col min="8691" max="8691" width="18.28515625" style="1" bestFit="1" customWidth="1"/>
    <col min="8692" max="8692" width="19" style="1" bestFit="1" customWidth="1"/>
    <col min="8693" max="8693" width="15.42578125" style="1" bestFit="1" customWidth="1"/>
    <col min="8694" max="8695" width="12.42578125" style="1" bestFit="1" customWidth="1"/>
    <col min="8696" max="8696" width="7.140625" style="1" bestFit="1" customWidth="1"/>
    <col min="8697" max="8697" width="10.140625" style="1" bestFit="1" customWidth="1"/>
    <col min="8698" max="8698" width="15.85546875" style="1" bestFit="1" customWidth="1"/>
    <col min="8699" max="8699" width="15.140625" style="1" bestFit="1" customWidth="1"/>
    <col min="8700" max="8700" width="18.28515625" style="1" bestFit="1" customWidth="1"/>
    <col min="8701" max="8701" width="13.28515625" style="1" bestFit="1" customWidth="1"/>
    <col min="8702" max="8702" width="19.28515625" style="1" customWidth="1"/>
    <col min="8703" max="8703" width="15.140625" style="1" customWidth="1"/>
    <col min="8704" max="8704" width="21" style="1" bestFit="1" customWidth="1"/>
    <col min="8705" max="8705" width="17.140625" style="1" bestFit="1" customWidth="1"/>
    <col min="8706" max="8706" width="16.85546875" style="1" bestFit="1" customWidth="1"/>
    <col min="8707" max="8707" width="16.7109375" style="1" bestFit="1" customWidth="1"/>
    <col min="8708" max="8708" width="15.7109375" style="1" bestFit="1" customWidth="1"/>
    <col min="8709" max="8709" width="16.28515625" style="1" bestFit="1" customWidth="1"/>
    <col min="8710" max="8710" width="17.28515625" style="1" customWidth="1"/>
    <col min="8711" max="8711" width="23.42578125" style="1" bestFit="1" customWidth="1"/>
    <col min="8712" max="8712" width="31.85546875" style="1" bestFit="1" customWidth="1"/>
    <col min="8713" max="8713" width="7.85546875" style="1" bestFit="1" customWidth="1"/>
    <col min="8714" max="8714" width="5.7109375" style="1" bestFit="1" customWidth="1"/>
    <col min="8715" max="8715" width="9.140625" style="1" bestFit="1" customWidth="1"/>
    <col min="8716" max="8716" width="13.5703125" style="1" bestFit="1" customWidth="1"/>
    <col min="8717" max="8945" width="9.140625" style="1"/>
    <col min="8946" max="8946" width="4.42578125" style="1" bestFit="1" customWidth="1"/>
    <col min="8947" max="8947" width="18.28515625" style="1" bestFit="1" customWidth="1"/>
    <col min="8948" max="8948" width="19" style="1" bestFit="1" customWidth="1"/>
    <col min="8949" max="8949" width="15.42578125" style="1" bestFit="1" customWidth="1"/>
    <col min="8950" max="8951" width="12.42578125" style="1" bestFit="1" customWidth="1"/>
    <col min="8952" max="8952" width="7.140625" style="1" bestFit="1" customWidth="1"/>
    <col min="8953" max="8953" width="10.140625" style="1" bestFit="1" customWidth="1"/>
    <col min="8954" max="8954" width="15.85546875" style="1" bestFit="1" customWidth="1"/>
    <col min="8955" max="8955" width="15.140625" style="1" bestFit="1" customWidth="1"/>
    <col min="8956" max="8956" width="18.28515625" style="1" bestFit="1" customWidth="1"/>
    <col min="8957" max="8957" width="13.28515625" style="1" bestFit="1" customWidth="1"/>
    <col min="8958" max="8958" width="19.28515625" style="1" customWidth="1"/>
    <col min="8959" max="8959" width="15.140625" style="1" customWidth="1"/>
    <col min="8960" max="8960" width="21" style="1" bestFit="1" customWidth="1"/>
    <col min="8961" max="8961" width="17.140625" style="1" bestFit="1" customWidth="1"/>
    <col min="8962" max="8962" width="16.85546875" style="1" bestFit="1" customWidth="1"/>
    <col min="8963" max="8963" width="16.7109375" style="1" bestFit="1" customWidth="1"/>
    <col min="8964" max="8964" width="15.7109375" style="1" bestFit="1" customWidth="1"/>
    <col min="8965" max="8965" width="16.28515625" style="1" bestFit="1" customWidth="1"/>
    <col min="8966" max="8966" width="17.28515625" style="1" customWidth="1"/>
    <col min="8967" max="8967" width="23.42578125" style="1" bestFit="1" customWidth="1"/>
    <col min="8968" max="8968" width="31.85546875" style="1" bestFit="1" customWidth="1"/>
    <col min="8969" max="8969" width="7.85546875" style="1" bestFit="1" customWidth="1"/>
    <col min="8970" max="8970" width="5.7109375" style="1" bestFit="1" customWidth="1"/>
    <col min="8971" max="8971" width="9.140625" style="1" bestFit="1" customWidth="1"/>
    <col min="8972" max="8972" width="13.5703125" style="1" bestFit="1" customWidth="1"/>
    <col min="8973" max="9201" width="9.140625" style="1"/>
    <col min="9202" max="9202" width="4.42578125" style="1" bestFit="1" customWidth="1"/>
    <col min="9203" max="9203" width="18.28515625" style="1" bestFit="1" customWidth="1"/>
    <col min="9204" max="9204" width="19" style="1" bestFit="1" customWidth="1"/>
    <col min="9205" max="9205" width="15.42578125" style="1" bestFit="1" customWidth="1"/>
    <col min="9206" max="9207" width="12.42578125" style="1" bestFit="1" customWidth="1"/>
    <col min="9208" max="9208" width="7.140625" style="1" bestFit="1" customWidth="1"/>
    <col min="9209" max="9209" width="10.140625" style="1" bestFit="1" customWidth="1"/>
    <col min="9210" max="9210" width="15.85546875" style="1" bestFit="1" customWidth="1"/>
    <col min="9211" max="9211" width="15.140625" style="1" bestFit="1" customWidth="1"/>
    <col min="9212" max="9212" width="18.28515625" style="1" bestFit="1" customWidth="1"/>
    <col min="9213" max="9213" width="13.28515625" style="1" bestFit="1" customWidth="1"/>
    <col min="9214" max="9214" width="19.28515625" style="1" customWidth="1"/>
    <col min="9215" max="9215" width="15.140625" style="1" customWidth="1"/>
    <col min="9216" max="9216" width="21" style="1" bestFit="1" customWidth="1"/>
    <col min="9217" max="9217" width="17.140625" style="1" bestFit="1" customWidth="1"/>
    <col min="9218" max="9218" width="16.85546875" style="1" bestFit="1" customWidth="1"/>
    <col min="9219" max="9219" width="16.7109375" style="1" bestFit="1" customWidth="1"/>
    <col min="9220" max="9220" width="15.7109375" style="1" bestFit="1" customWidth="1"/>
    <col min="9221" max="9221" width="16.28515625" style="1" bestFit="1" customWidth="1"/>
    <col min="9222" max="9222" width="17.28515625" style="1" customWidth="1"/>
    <col min="9223" max="9223" width="23.42578125" style="1" bestFit="1" customWidth="1"/>
    <col min="9224" max="9224" width="31.85546875" style="1" bestFit="1" customWidth="1"/>
    <col min="9225" max="9225" width="7.85546875" style="1" bestFit="1" customWidth="1"/>
    <col min="9226" max="9226" width="5.7109375" style="1" bestFit="1" customWidth="1"/>
    <col min="9227" max="9227" width="9.140625" style="1" bestFit="1" customWidth="1"/>
    <col min="9228" max="9228" width="13.5703125" style="1" bestFit="1" customWidth="1"/>
    <col min="9229" max="9457" width="9.140625" style="1"/>
    <col min="9458" max="9458" width="4.42578125" style="1" bestFit="1" customWidth="1"/>
    <col min="9459" max="9459" width="18.28515625" style="1" bestFit="1" customWidth="1"/>
    <col min="9460" max="9460" width="19" style="1" bestFit="1" customWidth="1"/>
    <col min="9461" max="9461" width="15.42578125" style="1" bestFit="1" customWidth="1"/>
    <col min="9462" max="9463" width="12.42578125" style="1" bestFit="1" customWidth="1"/>
    <col min="9464" max="9464" width="7.140625" style="1" bestFit="1" customWidth="1"/>
    <col min="9465" max="9465" width="10.140625" style="1" bestFit="1" customWidth="1"/>
    <col min="9466" max="9466" width="15.85546875" style="1" bestFit="1" customWidth="1"/>
    <col min="9467" max="9467" width="15.140625" style="1" bestFit="1" customWidth="1"/>
    <col min="9468" max="9468" width="18.28515625" style="1" bestFit="1" customWidth="1"/>
    <col min="9469" max="9469" width="13.28515625" style="1" bestFit="1" customWidth="1"/>
    <col min="9470" max="9470" width="19.28515625" style="1" customWidth="1"/>
    <col min="9471" max="9471" width="15.140625" style="1" customWidth="1"/>
    <col min="9472" max="9472" width="21" style="1" bestFit="1" customWidth="1"/>
    <col min="9473" max="9473" width="17.140625" style="1" bestFit="1" customWidth="1"/>
    <col min="9474" max="9474" width="16.85546875" style="1" bestFit="1" customWidth="1"/>
    <col min="9475" max="9475" width="16.7109375" style="1" bestFit="1" customWidth="1"/>
    <col min="9476" max="9476" width="15.7109375" style="1" bestFit="1" customWidth="1"/>
    <col min="9477" max="9477" width="16.28515625" style="1" bestFit="1" customWidth="1"/>
    <col min="9478" max="9478" width="17.28515625" style="1" customWidth="1"/>
    <col min="9479" max="9479" width="23.42578125" style="1" bestFit="1" customWidth="1"/>
    <col min="9480" max="9480" width="31.85546875" style="1" bestFit="1" customWidth="1"/>
    <col min="9481" max="9481" width="7.85546875" style="1" bestFit="1" customWidth="1"/>
    <col min="9482" max="9482" width="5.7109375" style="1" bestFit="1" customWidth="1"/>
    <col min="9483" max="9483" width="9.140625" style="1" bestFit="1" customWidth="1"/>
    <col min="9484" max="9484" width="13.5703125" style="1" bestFit="1" customWidth="1"/>
    <col min="9485" max="9713" width="9.140625" style="1"/>
    <col min="9714" max="9714" width="4.42578125" style="1" bestFit="1" customWidth="1"/>
    <col min="9715" max="9715" width="18.28515625" style="1" bestFit="1" customWidth="1"/>
    <col min="9716" max="9716" width="19" style="1" bestFit="1" customWidth="1"/>
    <col min="9717" max="9717" width="15.42578125" style="1" bestFit="1" customWidth="1"/>
    <col min="9718" max="9719" width="12.42578125" style="1" bestFit="1" customWidth="1"/>
    <col min="9720" max="9720" width="7.140625" style="1" bestFit="1" customWidth="1"/>
    <col min="9721" max="9721" width="10.140625" style="1" bestFit="1" customWidth="1"/>
    <col min="9722" max="9722" width="15.85546875" style="1" bestFit="1" customWidth="1"/>
    <col min="9723" max="9723" width="15.140625" style="1" bestFit="1" customWidth="1"/>
    <col min="9724" max="9724" width="18.28515625" style="1" bestFit="1" customWidth="1"/>
    <col min="9725" max="9725" width="13.28515625" style="1" bestFit="1" customWidth="1"/>
    <col min="9726" max="9726" width="19.28515625" style="1" customWidth="1"/>
    <col min="9727" max="9727" width="15.140625" style="1" customWidth="1"/>
    <col min="9728" max="9728" width="21" style="1" bestFit="1" customWidth="1"/>
    <col min="9729" max="9729" width="17.140625" style="1" bestFit="1" customWidth="1"/>
    <col min="9730" max="9730" width="16.85546875" style="1" bestFit="1" customWidth="1"/>
    <col min="9731" max="9731" width="16.7109375" style="1" bestFit="1" customWidth="1"/>
    <col min="9732" max="9732" width="15.7109375" style="1" bestFit="1" customWidth="1"/>
    <col min="9733" max="9733" width="16.28515625" style="1" bestFit="1" customWidth="1"/>
    <col min="9734" max="9734" width="17.28515625" style="1" customWidth="1"/>
    <col min="9735" max="9735" width="23.42578125" style="1" bestFit="1" customWidth="1"/>
    <col min="9736" max="9736" width="31.85546875" style="1" bestFit="1" customWidth="1"/>
    <col min="9737" max="9737" width="7.85546875" style="1" bestFit="1" customWidth="1"/>
    <col min="9738" max="9738" width="5.7109375" style="1" bestFit="1" customWidth="1"/>
    <col min="9739" max="9739" width="9.140625" style="1" bestFit="1" customWidth="1"/>
    <col min="9740" max="9740" width="13.5703125" style="1" bestFit="1" customWidth="1"/>
    <col min="9741" max="9969" width="9.140625" style="1"/>
    <col min="9970" max="9970" width="4.42578125" style="1" bestFit="1" customWidth="1"/>
    <col min="9971" max="9971" width="18.28515625" style="1" bestFit="1" customWidth="1"/>
    <col min="9972" max="9972" width="19" style="1" bestFit="1" customWidth="1"/>
    <col min="9973" max="9973" width="15.42578125" style="1" bestFit="1" customWidth="1"/>
    <col min="9974" max="9975" width="12.42578125" style="1" bestFit="1" customWidth="1"/>
    <col min="9976" max="9976" width="7.140625" style="1" bestFit="1" customWidth="1"/>
    <col min="9977" max="9977" width="10.140625" style="1" bestFit="1" customWidth="1"/>
    <col min="9978" max="9978" width="15.85546875" style="1" bestFit="1" customWidth="1"/>
    <col min="9979" max="9979" width="15.140625" style="1" bestFit="1" customWidth="1"/>
    <col min="9980" max="9980" width="18.28515625" style="1" bestFit="1" customWidth="1"/>
    <col min="9981" max="9981" width="13.28515625" style="1" bestFit="1" customWidth="1"/>
    <col min="9982" max="9982" width="19.28515625" style="1" customWidth="1"/>
    <col min="9983" max="9983" width="15.140625" style="1" customWidth="1"/>
    <col min="9984" max="9984" width="21" style="1" bestFit="1" customWidth="1"/>
    <col min="9985" max="9985" width="17.140625" style="1" bestFit="1" customWidth="1"/>
    <col min="9986" max="9986" width="16.85546875" style="1" bestFit="1" customWidth="1"/>
    <col min="9987" max="9987" width="16.7109375" style="1" bestFit="1" customWidth="1"/>
    <col min="9988" max="9988" width="15.7109375" style="1" bestFit="1" customWidth="1"/>
    <col min="9989" max="9989" width="16.28515625" style="1" bestFit="1" customWidth="1"/>
    <col min="9990" max="9990" width="17.28515625" style="1" customWidth="1"/>
    <col min="9991" max="9991" width="23.42578125" style="1" bestFit="1" customWidth="1"/>
    <col min="9992" max="9992" width="31.85546875" style="1" bestFit="1" customWidth="1"/>
    <col min="9993" max="9993" width="7.85546875" style="1" bestFit="1" customWidth="1"/>
    <col min="9994" max="9994" width="5.7109375" style="1" bestFit="1" customWidth="1"/>
    <col min="9995" max="9995" width="9.140625" style="1" bestFit="1" customWidth="1"/>
    <col min="9996" max="9996" width="13.5703125" style="1" bestFit="1" customWidth="1"/>
    <col min="9997" max="10225" width="9.140625" style="1"/>
    <col min="10226" max="10226" width="4.42578125" style="1" bestFit="1" customWidth="1"/>
    <col min="10227" max="10227" width="18.28515625" style="1" bestFit="1" customWidth="1"/>
    <col min="10228" max="10228" width="19" style="1" bestFit="1" customWidth="1"/>
    <col min="10229" max="10229" width="15.42578125" style="1" bestFit="1" customWidth="1"/>
    <col min="10230" max="10231" width="12.42578125" style="1" bestFit="1" customWidth="1"/>
    <col min="10232" max="10232" width="7.140625" style="1" bestFit="1" customWidth="1"/>
    <col min="10233" max="10233" width="10.140625" style="1" bestFit="1" customWidth="1"/>
    <col min="10234" max="10234" width="15.85546875" style="1" bestFit="1" customWidth="1"/>
    <col min="10235" max="10235" width="15.140625" style="1" bestFit="1" customWidth="1"/>
    <col min="10236" max="10236" width="18.28515625" style="1" bestFit="1" customWidth="1"/>
    <col min="10237" max="10237" width="13.28515625" style="1" bestFit="1" customWidth="1"/>
    <col min="10238" max="10238" width="19.28515625" style="1" customWidth="1"/>
    <col min="10239" max="10239" width="15.140625" style="1" customWidth="1"/>
    <col min="10240" max="10240" width="21" style="1" bestFit="1" customWidth="1"/>
    <col min="10241" max="10241" width="17.140625" style="1" bestFit="1" customWidth="1"/>
    <col min="10242" max="10242" width="16.85546875" style="1" bestFit="1" customWidth="1"/>
    <col min="10243" max="10243" width="16.7109375" style="1" bestFit="1" customWidth="1"/>
    <col min="10244" max="10244" width="15.7109375" style="1" bestFit="1" customWidth="1"/>
    <col min="10245" max="10245" width="16.28515625" style="1" bestFit="1" customWidth="1"/>
    <col min="10246" max="10246" width="17.28515625" style="1" customWidth="1"/>
    <col min="10247" max="10247" width="23.42578125" style="1" bestFit="1" customWidth="1"/>
    <col min="10248" max="10248" width="31.85546875" style="1" bestFit="1" customWidth="1"/>
    <col min="10249" max="10249" width="7.85546875" style="1" bestFit="1" customWidth="1"/>
    <col min="10250" max="10250" width="5.7109375" style="1" bestFit="1" customWidth="1"/>
    <col min="10251" max="10251" width="9.140625" style="1" bestFit="1" customWidth="1"/>
    <col min="10252" max="10252" width="13.5703125" style="1" bestFit="1" customWidth="1"/>
    <col min="10253" max="10481" width="9.140625" style="1"/>
    <col min="10482" max="10482" width="4.42578125" style="1" bestFit="1" customWidth="1"/>
    <col min="10483" max="10483" width="18.28515625" style="1" bestFit="1" customWidth="1"/>
    <col min="10484" max="10484" width="19" style="1" bestFit="1" customWidth="1"/>
    <col min="10485" max="10485" width="15.42578125" style="1" bestFit="1" customWidth="1"/>
    <col min="10486" max="10487" width="12.42578125" style="1" bestFit="1" customWidth="1"/>
    <col min="10488" max="10488" width="7.140625" style="1" bestFit="1" customWidth="1"/>
    <col min="10489" max="10489" width="10.140625" style="1" bestFit="1" customWidth="1"/>
    <col min="10490" max="10490" width="15.85546875" style="1" bestFit="1" customWidth="1"/>
    <col min="10491" max="10491" width="15.140625" style="1" bestFit="1" customWidth="1"/>
    <col min="10492" max="10492" width="18.28515625" style="1" bestFit="1" customWidth="1"/>
    <col min="10493" max="10493" width="13.28515625" style="1" bestFit="1" customWidth="1"/>
    <col min="10494" max="10494" width="19.28515625" style="1" customWidth="1"/>
    <col min="10495" max="10495" width="15.140625" style="1" customWidth="1"/>
    <col min="10496" max="10496" width="21" style="1" bestFit="1" customWidth="1"/>
    <col min="10497" max="10497" width="17.140625" style="1" bestFit="1" customWidth="1"/>
    <col min="10498" max="10498" width="16.85546875" style="1" bestFit="1" customWidth="1"/>
    <col min="10499" max="10499" width="16.7109375" style="1" bestFit="1" customWidth="1"/>
    <col min="10500" max="10500" width="15.7109375" style="1" bestFit="1" customWidth="1"/>
    <col min="10501" max="10501" width="16.28515625" style="1" bestFit="1" customWidth="1"/>
    <col min="10502" max="10502" width="17.28515625" style="1" customWidth="1"/>
    <col min="10503" max="10503" width="23.42578125" style="1" bestFit="1" customWidth="1"/>
    <col min="10504" max="10504" width="31.85546875" style="1" bestFit="1" customWidth="1"/>
    <col min="10505" max="10505" width="7.85546875" style="1" bestFit="1" customWidth="1"/>
    <col min="10506" max="10506" width="5.7109375" style="1" bestFit="1" customWidth="1"/>
    <col min="10507" max="10507" width="9.140625" style="1" bestFit="1" customWidth="1"/>
    <col min="10508" max="10508" width="13.5703125" style="1" bestFit="1" customWidth="1"/>
    <col min="10509" max="10737" width="9.140625" style="1"/>
    <col min="10738" max="10738" width="4.42578125" style="1" bestFit="1" customWidth="1"/>
    <col min="10739" max="10739" width="18.28515625" style="1" bestFit="1" customWidth="1"/>
    <col min="10740" max="10740" width="19" style="1" bestFit="1" customWidth="1"/>
    <col min="10741" max="10741" width="15.42578125" style="1" bestFit="1" customWidth="1"/>
    <col min="10742" max="10743" width="12.42578125" style="1" bestFit="1" customWidth="1"/>
    <col min="10744" max="10744" width="7.140625" style="1" bestFit="1" customWidth="1"/>
    <col min="10745" max="10745" width="10.140625" style="1" bestFit="1" customWidth="1"/>
    <col min="10746" max="10746" width="15.85546875" style="1" bestFit="1" customWidth="1"/>
    <col min="10747" max="10747" width="15.140625" style="1" bestFit="1" customWidth="1"/>
    <col min="10748" max="10748" width="18.28515625" style="1" bestFit="1" customWidth="1"/>
    <col min="10749" max="10749" width="13.28515625" style="1" bestFit="1" customWidth="1"/>
    <col min="10750" max="10750" width="19.28515625" style="1" customWidth="1"/>
    <col min="10751" max="10751" width="15.140625" style="1" customWidth="1"/>
    <col min="10752" max="10752" width="21" style="1" bestFit="1" customWidth="1"/>
    <col min="10753" max="10753" width="17.140625" style="1" bestFit="1" customWidth="1"/>
    <col min="10754" max="10754" width="16.85546875" style="1" bestFit="1" customWidth="1"/>
    <col min="10755" max="10755" width="16.7109375" style="1" bestFit="1" customWidth="1"/>
    <col min="10756" max="10756" width="15.7109375" style="1" bestFit="1" customWidth="1"/>
    <col min="10757" max="10757" width="16.28515625" style="1" bestFit="1" customWidth="1"/>
    <col min="10758" max="10758" width="17.28515625" style="1" customWidth="1"/>
    <col min="10759" max="10759" width="23.42578125" style="1" bestFit="1" customWidth="1"/>
    <col min="10760" max="10760" width="31.85546875" style="1" bestFit="1" customWidth="1"/>
    <col min="10761" max="10761" width="7.85546875" style="1" bestFit="1" customWidth="1"/>
    <col min="10762" max="10762" width="5.7109375" style="1" bestFit="1" customWidth="1"/>
    <col min="10763" max="10763" width="9.140625" style="1" bestFit="1" customWidth="1"/>
    <col min="10764" max="10764" width="13.5703125" style="1" bestFit="1" customWidth="1"/>
    <col min="10765" max="10993" width="9.140625" style="1"/>
    <col min="10994" max="10994" width="4.42578125" style="1" bestFit="1" customWidth="1"/>
    <col min="10995" max="10995" width="18.28515625" style="1" bestFit="1" customWidth="1"/>
    <col min="10996" max="10996" width="19" style="1" bestFit="1" customWidth="1"/>
    <col min="10997" max="10997" width="15.42578125" style="1" bestFit="1" customWidth="1"/>
    <col min="10998" max="10999" width="12.42578125" style="1" bestFit="1" customWidth="1"/>
    <col min="11000" max="11000" width="7.140625" style="1" bestFit="1" customWidth="1"/>
    <col min="11001" max="11001" width="10.140625" style="1" bestFit="1" customWidth="1"/>
    <col min="11002" max="11002" width="15.85546875" style="1" bestFit="1" customWidth="1"/>
    <col min="11003" max="11003" width="15.140625" style="1" bestFit="1" customWidth="1"/>
    <col min="11004" max="11004" width="18.28515625" style="1" bestFit="1" customWidth="1"/>
    <col min="11005" max="11005" width="13.28515625" style="1" bestFit="1" customWidth="1"/>
    <col min="11006" max="11006" width="19.28515625" style="1" customWidth="1"/>
    <col min="11007" max="11007" width="15.140625" style="1" customWidth="1"/>
    <col min="11008" max="11008" width="21" style="1" bestFit="1" customWidth="1"/>
    <col min="11009" max="11009" width="17.140625" style="1" bestFit="1" customWidth="1"/>
    <col min="11010" max="11010" width="16.85546875" style="1" bestFit="1" customWidth="1"/>
    <col min="11011" max="11011" width="16.7109375" style="1" bestFit="1" customWidth="1"/>
    <col min="11012" max="11012" width="15.7109375" style="1" bestFit="1" customWidth="1"/>
    <col min="11013" max="11013" width="16.28515625" style="1" bestFit="1" customWidth="1"/>
    <col min="11014" max="11014" width="17.28515625" style="1" customWidth="1"/>
    <col min="11015" max="11015" width="23.42578125" style="1" bestFit="1" customWidth="1"/>
    <col min="11016" max="11016" width="31.85546875" style="1" bestFit="1" customWidth="1"/>
    <col min="11017" max="11017" width="7.85546875" style="1" bestFit="1" customWidth="1"/>
    <col min="11018" max="11018" width="5.7109375" style="1" bestFit="1" customWidth="1"/>
    <col min="11019" max="11019" width="9.140625" style="1" bestFit="1" customWidth="1"/>
    <col min="11020" max="11020" width="13.5703125" style="1" bestFit="1" customWidth="1"/>
    <col min="11021" max="11249" width="9.140625" style="1"/>
    <col min="11250" max="11250" width="4.42578125" style="1" bestFit="1" customWidth="1"/>
    <col min="11251" max="11251" width="18.28515625" style="1" bestFit="1" customWidth="1"/>
    <col min="11252" max="11252" width="19" style="1" bestFit="1" customWidth="1"/>
    <col min="11253" max="11253" width="15.42578125" style="1" bestFit="1" customWidth="1"/>
    <col min="11254" max="11255" width="12.42578125" style="1" bestFit="1" customWidth="1"/>
    <col min="11256" max="11256" width="7.140625" style="1" bestFit="1" customWidth="1"/>
    <col min="11257" max="11257" width="10.140625" style="1" bestFit="1" customWidth="1"/>
    <col min="11258" max="11258" width="15.85546875" style="1" bestFit="1" customWidth="1"/>
    <col min="11259" max="11259" width="15.140625" style="1" bestFit="1" customWidth="1"/>
    <col min="11260" max="11260" width="18.28515625" style="1" bestFit="1" customWidth="1"/>
    <col min="11261" max="11261" width="13.28515625" style="1" bestFit="1" customWidth="1"/>
    <col min="11262" max="11262" width="19.28515625" style="1" customWidth="1"/>
    <col min="11263" max="11263" width="15.140625" style="1" customWidth="1"/>
    <col min="11264" max="11264" width="21" style="1" bestFit="1" customWidth="1"/>
    <col min="11265" max="11265" width="17.140625" style="1" bestFit="1" customWidth="1"/>
    <col min="11266" max="11266" width="16.85546875" style="1" bestFit="1" customWidth="1"/>
    <col min="11267" max="11267" width="16.7109375" style="1" bestFit="1" customWidth="1"/>
    <col min="11268" max="11268" width="15.7109375" style="1" bestFit="1" customWidth="1"/>
    <col min="11269" max="11269" width="16.28515625" style="1" bestFit="1" customWidth="1"/>
    <col min="11270" max="11270" width="17.28515625" style="1" customWidth="1"/>
    <col min="11271" max="11271" width="23.42578125" style="1" bestFit="1" customWidth="1"/>
    <col min="11272" max="11272" width="31.85546875" style="1" bestFit="1" customWidth="1"/>
    <col min="11273" max="11273" width="7.85546875" style="1" bestFit="1" customWidth="1"/>
    <col min="11274" max="11274" width="5.7109375" style="1" bestFit="1" customWidth="1"/>
    <col min="11275" max="11275" width="9.140625" style="1" bestFit="1" customWidth="1"/>
    <col min="11276" max="11276" width="13.5703125" style="1" bestFit="1" customWidth="1"/>
    <col min="11277" max="11505" width="9.140625" style="1"/>
    <col min="11506" max="11506" width="4.42578125" style="1" bestFit="1" customWidth="1"/>
    <col min="11507" max="11507" width="18.28515625" style="1" bestFit="1" customWidth="1"/>
    <col min="11508" max="11508" width="19" style="1" bestFit="1" customWidth="1"/>
    <col min="11509" max="11509" width="15.42578125" style="1" bestFit="1" customWidth="1"/>
    <col min="11510" max="11511" width="12.42578125" style="1" bestFit="1" customWidth="1"/>
    <col min="11512" max="11512" width="7.140625" style="1" bestFit="1" customWidth="1"/>
    <col min="11513" max="11513" width="10.140625" style="1" bestFit="1" customWidth="1"/>
    <col min="11514" max="11514" width="15.85546875" style="1" bestFit="1" customWidth="1"/>
    <col min="11515" max="11515" width="15.140625" style="1" bestFit="1" customWidth="1"/>
    <col min="11516" max="11516" width="18.28515625" style="1" bestFit="1" customWidth="1"/>
    <col min="11517" max="11517" width="13.28515625" style="1" bestFit="1" customWidth="1"/>
    <col min="11518" max="11518" width="19.28515625" style="1" customWidth="1"/>
    <col min="11519" max="11519" width="15.140625" style="1" customWidth="1"/>
    <col min="11520" max="11520" width="21" style="1" bestFit="1" customWidth="1"/>
    <col min="11521" max="11521" width="17.140625" style="1" bestFit="1" customWidth="1"/>
    <col min="11522" max="11522" width="16.85546875" style="1" bestFit="1" customWidth="1"/>
    <col min="11523" max="11523" width="16.7109375" style="1" bestFit="1" customWidth="1"/>
    <col min="11524" max="11524" width="15.7109375" style="1" bestFit="1" customWidth="1"/>
    <col min="11525" max="11525" width="16.28515625" style="1" bestFit="1" customWidth="1"/>
    <col min="11526" max="11526" width="17.28515625" style="1" customWidth="1"/>
    <col min="11527" max="11527" width="23.42578125" style="1" bestFit="1" customWidth="1"/>
    <col min="11528" max="11528" width="31.85546875" style="1" bestFit="1" customWidth="1"/>
    <col min="11529" max="11529" width="7.85546875" style="1" bestFit="1" customWidth="1"/>
    <col min="11530" max="11530" width="5.7109375" style="1" bestFit="1" customWidth="1"/>
    <col min="11531" max="11531" width="9.140625" style="1" bestFit="1" customWidth="1"/>
    <col min="11532" max="11532" width="13.5703125" style="1" bestFit="1" customWidth="1"/>
    <col min="11533" max="11761" width="9.140625" style="1"/>
    <col min="11762" max="11762" width="4.42578125" style="1" bestFit="1" customWidth="1"/>
    <col min="11763" max="11763" width="18.28515625" style="1" bestFit="1" customWidth="1"/>
    <col min="11764" max="11764" width="19" style="1" bestFit="1" customWidth="1"/>
    <col min="11765" max="11765" width="15.42578125" style="1" bestFit="1" customWidth="1"/>
    <col min="11766" max="11767" width="12.42578125" style="1" bestFit="1" customWidth="1"/>
    <col min="11768" max="11768" width="7.140625" style="1" bestFit="1" customWidth="1"/>
    <col min="11769" max="11769" width="10.140625" style="1" bestFit="1" customWidth="1"/>
    <col min="11770" max="11770" width="15.85546875" style="1" bestFit="1" customWidth="1"/>
    <col min="11771" max="11771" width="15.140625" style="1" bestFit="1" customWidth="1"/>
    <col min="11772" max="11772" width="18.28515625" style="1" bestFit="1" customWidth="1"/>
    <col min="11773" max="11773" width="13.28515625" style="1" bestFit="1" customWidth="1"/>
    <col min="11774" max="11774" width="19.28515625" style="1" customWidth="1"/>
    <col min="11775" max="11775" width="15.140625" style="1" customWidth="1"/>
    <col min="11776" max="11776" width="21" style="1" bestFit="1" customWidth="1"/>
    <col min="11777" max="11777" width="17.140625" style="1" bestFit="1" customWidth="1"/>
    <col min="11778" max="11778" width="16.85546875" style="1" bestFit="1" customWidth="1"/>
    <col min="11779" max="11779" width="16.7109375" style="1" bestFit="1" customWidth="1"/>
    <col min="11780" max="11780" width="15.7109375" style="1" bestFit="1" customWidth="1"/>
    <col min="11781" max="11781" width="16.28515625" style="1" bestFit="1" customWidth="1"/>
    <col min="11782" max="11782" width="17.28515625" style="1" customWidth="1"/>
    <col min="11783" max="11783" width="23.42578125" style="1" bestFit="1" customWidth="1"/>
    <col min="11784" max="11784" width="31.85546875" style="1" bestFit="1" customWidth="1"/>
    <col min="11785" max="11785" width="7.85546875" style="1" bestFit="1" customWidth="1"/>
    <col min="11786" max="11786" width="5.7109375" style="1" bestFit="1" customWidth="1"/>
    <col min="11787" max="11787" width="9.140625" style="1" bestFit="1" customWidth="1"/>
    <col min="11788" max="11788" width="13.5703125" style="1" bestFit="1" customWidth="1"/>
    <col min="11789" max="12017" width="9.140625" style="1"/>
    <col min="12018" max="12018" width="4.42578125" style="1" bestFit="1" customWidth="1"/>
    <col min="12019" max="12019" width="18.28515625" style="1" bestFit="1" customWidth="1"/>
    <col min="12020" max="12020" width="19" style="1" bestFit="1" customWidth="1"/>
    <col min="12021" max="12021" width="15.42578125" style="1" bestFit="1" customWidth="1"/>
    <col min="12022" max="12023" width="12.42578125" style="1" bestFit="1" customWidth="1"/>
    <col min="12024" max="12024" width="7.140625" style="1" bestFit="1" customWidth="1"/>
    <col min="12025" max="12025" width="10.140625" style="1" bestFit="1" customWidth="1"/>
    <col min="12026" max="12026" width="15.85546875" style="1" bestFit="1" customWidth="1"/>
    <col min="12027" max="12027" width="15.140625" style="1" bestFit="1" customWidth="1"/>
    <col min="12028" max="12028" width="18.28515625" style="1" bestFit="1" customWidth="1"/>
    <col min="12029" max="12029" width="13.28515625" style="1" bestFit="1" customWidth="1"/>
    <col min="12030" max="12030" width="19.28515625" style="1" customWidth="1"/>
    <col min="12031" max="12031" width="15.140625" style="1" customWidth="1"/>
    <col min="12032" max="12032" width="21" style="1" bestFit="1" customWidth="1"/>
    <col min="12033" max="12033" width="17.140625" style="1" bestFit="1" customWidth="1"/>
    <col min="12034" max="12034" width="16.85546875" style="1" bestFit="1" customWidth="1"/>
    <col min="12035" max="12035" width="16.7109375" style="1" bestFit="1" customWidth="1"/>
    <col min="12036" max="12036" width="15.7109375" style="1" bestFit="1" customWidth="1"/>
    <col min="12037" max="12037" width="16.28515625" style="1" bestFit="1" customWidth="1"/>
    <col min="12038" max="12038" width="17.28515625" style="1" customWidth="1"/>
    <col min="12039" max="12039" width="23.42578125" style="1" bestFit="1" customWidth="1"/>
    <col min="12040" max="12040" width="31.85546875" style="1" bestFit="1" customWidth="1"/>
    <col min="12041" max="12041" width="7.85546875" style="1" bestFit="1" customWidth="1"/>
    <col min="12042" max="12042" width="5.7109375" style="1" bestFit="1" customWidth="1"/>
    <col min="12043" max="12043" width="9.140625" style="1" bestFit="1" customWidth="1"/>
    <col min="12044" max="12044" width="13.5703125" style="1" bestFit="1" customWidth="1"/>
    <col min="12045" max="12273" width="9.140625" style="1"/>
    <col min="12274" max="12274" width="4.42578125" style="1" bestFit="1" customWidth="1"/>
    <col min="12275" max="12275" width="18.28515625" style="1" bestFit="1" customWidth="1"/>
    <col min="12276" max="12276" width="19" style="1" bestFit="1" customWidth="1"/>
    <col min="12277" max="12277" width="15.42578125" style="1" bestFit="1" customWidth="1"/>
    <col min="12278" max="12279" width="12.42578125" style="1" bestFit="1" customWidth="1"/>
    <col min="12280" max="12280" width="7.140625" style="1" bestFit="1" customWidth="1"/>
    <col min="12281" max="12281" width="10.140625" style="1" bestFit="1" customWidth="1"/>
    <col min="12282" max="12282" width="15.85546875" style="1" bestFit="1" customWidth="1"/>
    <col min="12283" max="12283" width="15.140625" style="1" bestFit="1" customWidth="1"/>
    <col min="12284" max="12284" width="18.28515625" style="1" bestFit="1" customWidth="1"/>
    <col min="12285" max="12285" width="13.28515625" style="1" bestFit="1" customWidth="1"/>
    <col min="12286" max="12286" width="19.28515625" style="1" customWidth="1"/>
    <col min="12287" max="12287" width="15.140625" style="1" customWidth="1"/>
    <col min="12288" max="12288" width="21" style="1" bestFit="1" customWidth="1"/>
    <col min="12289" max="12289" width="17.140625" style="1" bestFit="1" customWidth="1"/>
    <col min="12290" max="12290" width="16.85546875" style="1" bestFit="1" customWidth="1"/>
    <col min="12291" max="12291" width="16.7109375" style="1" bestFit="1" customWidth="1"/>
    <col min="12292" max="12292" width="15.7109375" style="1" bestFit="1" customWidth="1"/>
    <col min="12293" max="12293" width="16.28515625" style="1" bestFit="1" customWidth="1"/>
    <col min="12294" max="12294" width="17.28515625" style="1" customWidth="1"/>
    <col min="12295" max="12295" width="23.42578125" style="1" bestFit="1" customWidth="1"/>
    <col min="12296" max="12296" width="31.85546875" style="1" bestFit="1" customWidth="1"/>
    <col min="12297" max="12297" width="7.85546875" style="1" bestFit="1" customWidth="1"/>
    <col min="12298" max="12298" width="5.7109375" style="1" bestFit="1" customWidth="1"/>
    <col min="12299" max="12299" width="9.140625" style="1" bestFit="1" customWidth="1"/>
    <col min="12300" max="12300" width="13.5703125" style="1" bestFit="1" customWidth="1"/>
    <col min="12301" max="12529" width="9.140625" style="1"/>
    <col min="12530" max="12530" width="4.42578125" style="1" bestFit="1" customWidth="1"/>
    <col min="12531" max="12531" width="18.28515625" style="1" bestFit="1" customWidth="1"/>
    <col min="12532" max="12532" width="19" style="1" bestFit="1" customWidth="1"/>
    <col min="12533" max="12533" width="15.42578125" style="1" bestFit="1" customWidth="1"/>
    <col min="12534" max="12535" width="12.42578125" style="1" bestFit="1" customWidth="1"/>
    <col min="12536" max="12536" width="7.140625" style="1" bestFit="1" customWidth="1"/>
    <col min="12537" max="12537" width="10.140625" style="1" bestFit="1" customWidth="1"/>
    <col min="12538" max="12538" width="15.85546875" style="1" bestFit="1" customWidth="1"/>
    <col min="12539" max="12539" width="15.140625" style="1" bestFit="1" customWidth="1"/>
    <col min="12540" max="12540" width="18.28515625" style="1" bestFit="1" customWidth="1"/>
    <col min="12541" max="12541" width="13.28515625" style="1" bestFit="1" customWidth="1"/>
    <col min="12542" max="12542" width="19.28515625" style="1" customWidth="1"/>
    <col min="12543" max="12543" width="15.140625" style="1" customWidth="1"/>
    <col min="12544" max="12544" width="21" style="1" bestFit="1" customWidth="1"/>
    <col min="12545" max="12545" width="17.140625" style="1" bestFit="1" customWidth="1"/>
    <col min="12546" max="12546" width="16.85546875" style="1" bestFit="1" customWidth="1"/>
    <col min="12547" max="12547" width="16.7109375" style="1" bestFit="1" customWidth="1"/>
    <col min="12548" max="12548" width="15.7109375" style="1" bestFit="1" customWidth="1"/>
    <col min="12549" max="12549" width="16.28515625" style="1" bestFit="1" customWidth="1"/>
    <col min="12550" max="12550" width="17.28515625" style="1" customWidth="1"/>
    <col min="12551" max="12551" width="23.42578125" style="1" bestFit="1" customWidth="1"/>
    <col min="12552" max="12552" width="31.85546875" style="1" bestFit="1" customWidth="1"/>
    <col min="12553" max="12553" width="7.85546875" style="1" bestFit="1" customWidth="1"/>
    <col min="12554" max="12554" width="5.7109375" style="1" bestFit="1" customWidth="1"/>
    <col min="12555" max="12555" width="9.140625" style="1" bestFit="1" customWidth="1"/>
    <col min="12556" max="12556" width="13.5703125" style="1" bestFit="1" customWidth="1"/>
    <col min="12557" max="12785" width="9.140625" style="1"/>
    <col min="12786" max="12786" width="4.42578125" style="1" bestFit="1" customWidth="1"/>
    <col min="12787" max="12787" width="18.28515625" style="1" bestFit="1" customWidth="1"/>
    <col min="12788" max="12788" width="19" style="1" bestFit="1" customWidth="1"/>
    <col min="12789" max="12789" width="15.42578125" style="1" bestFit="1" customWidth="1"/>
    <col min="12790" max="12791" width="12.42578125" style="1" bestFit="1" customWidth="1"/>
    <col min="12792" max="12792" width="7.140625" style="1" bestFit="1" customWidth="1"/>
    <col min="12793" max="12793" width="10.140625" style="1" bestFit="1" customWidth="1"/>
    <col min="12794" max="12794" width="15.85546875" style="1" bestFit="1" customWidth="1"/>
    <col min="12795" max="12795" width="15.140625" style="1" bestFit="1" customWidth="1"/>
    <col min="12796" max="12796" width="18.28515625" style="1" bestFit="1" customWidth="1"/>
    <col min="12797" max="12797" width="13.28515625" style="1" bestFit="1" customWidth="1"/>
    <col min="12798" max="12798" width="19.28515625" style="1" customWidth="1"/>
    <col min="12799" max="12799" width="15.140625" style="1" customWidth="1"/>
    <col min="12800" max="12800" width="21" style="1" bestFit="1" customWidth="1"/>
    <col min="12801" max="12801" width="17.140625" style="1" bestFit="1" customWidth="1"/>
    <col min="12802" max="12802" width="16.85546875" style="1" bestFit="1" customWidth="1"/>
    <col min="12803" max="12803" width="16.7109375" style="1" bestFit="1" customWidth="1"/>
    <col min="12804" max="12804" width="15.7109375" style="1" bestFit="1" customWidth="1"/>
    <col min="12805" max="12805" width="16.28515625" style="1" bestFit="1" customWidth="1"/>
    <col min="12806" max="12806" width="17.28515625" style="1" customWidth="1"/>
    <col min="12807" max="12807" width="23.42578125" style="1" bestFit="1" customWidth="1"/>
    <col min="12808" max="12808" width="31.85546875" style="1" bestFit="1" customWidth="1"/>
    <col min="12809" max="12809" width="7.85546875" style="1" bestFit="1" customWidth="1"/>
    <col min="12810" max="12810" width="5.7109375" style="1" bestFit="1" customWidth="1"/>
    <col min="12811" max="12811" width="9.140625" style="1" bestFit="1" customWidth="1"/>
    <col min="12812" max="12812" width="13.5703125" style="1" bestFit="1" customWidth="1"/>
    <col min="12813" max="13041" width="9.140625" style="1"/>
    <col min="13042" max="13042" width="4.42578125" style="1" bestFit="1" customWidth="1"/>
    <col min="13043" max="13043" width="18.28515625" style="1" bestFit="1" customWidth="1"/>
    <col min="13044" max="13044" width="19" style="1" bestFit="1" customWidth="1"/>
    <col min="13045" max="13045" width="15.42578125" style="1" bestFit="1" customWidth="1"/>
    <col min="13046" max="13047" width="12.42578125" style="1" bestFit="1" customWidth="1"/>
    <col min="13048" max="13048" width="7.140625" style="1" bestFit="1" customWidth="1"/>
    <col min="13049" max="13049" width="10.140625" style="1" bestFit="1" customWidth="1"/>
    <col min="13050" max="13050" width="15.85546875" style="1" bestFit="1" customWidth="1"/>
    <col min="13051" max="13051" width="15.140625" style="1" bestFit="1" customWidth="1"/>
    <col min="13052" max="13052" width="18.28515625" style="1" bestFit="1" customWidth="1"/>
    <col min="13053" max="13053" width="13.28515625" style="1" bestFit="1" customWidth="1"/>
    <col min="13054" max="13054" width="19.28515625" style="1" customWidth="1"/>
    <col min="13055" max="13055" width="15.140625" style="1" customWidth="1"/>
    <col min="13056" max="13056" width="21" style="1" bestFit="1" customWidth="1"/>
    <col min="13057" max="13057" width="17.140625" style="1" bestFit="1" customWidth="1"/>
    <col min="13058" max="13058" width="16.85546875" style="1" bestFit="1" customWidth="1"/>
    <col min="13059" max="13059" width="16.7109375" style="1" bestFit="1" customWidth="1"/>
    <col min="13060" max="13060" width="15.7109375" style="1" bestFit="1" customWidth="1"/>
    <col min="13061" max="13061" width="16.28515625" style="1" bestFit="1" customWidth="1"/>
    <col min="13062" max="13062" width="17.28515625" style="1" customWidth="1"/>
    <col min="13063" max="13063" width="23.42578125" style="1" bestFit="1" customWidth="1"/>
    <col min="13064" max="13064" width="31.85546875" style="1" bestFit="1" customWidth="1"/>
    <col min="13065" max="13065" width="7.85546875" style="1" bestFit="1" customWidth="1"/>
    <col min="13066" max="13066" width="5.7109375" style="1" bestFit="1" customWidth="1"/>
    <col min="13067" max="13067" width="9.140625" style="1" bestFit="1" customWidth="1"/>
    <col min="13068" max="13068" width="13.5703125" style="1" bestFit="1" customWidth="1"/>
    <col min="13069" max="13297" width="9.140625" style="1"/>
    <col min="13298" max="13298" width="4.42578125" style="1" bestFit="1" customWidth="1"/>
    <col min="13299" max="13299" width="18.28515625" style="1" bestFit="1" customWidth="1"/>
    <col min="13300" max="13300" width="19" style="1" bestFit="1" customWidth="1"/>
    <col min="13301" max="13301" width="15.42578125" style="1" bestFit="1" customWidth="1"/>
    <col min="13302" max="13303" width="12.42578125" style="1" bestFit="1" customWidth="1"/>
    <col min="13304" max="13304" width="7.140625" style="1" bestFit="1" customWidth="1"/>
    <col min="13305" max="13305" width="10.140625" style="1" bestFit="1" customWidth="1"/>
    <col min="13306" max="13306" width="15.85546875" style="1" bestFit="1" customWidth="1"/>
    <col min="13307" max="13307" width="15.140625" style="1" bestFit="1" customWidth="1"/>
    <col min="13308" max="13308" width="18.28515625" style="1" bestFit="1" customWidth="1"/>
    <col min="13309" max="13309" width="13.28515625" style="1" bestFit="1" customWidth="1"/>
    <col min="13310" max="13310" width="19.28515625" style="1" customWidth="1"/>
    <col min="13311" max="13311" width="15.140625" style="1" customWidth="1"/>
    <col min="13312" max="13312" width="21" style="1" bestFit="1" customWidth="1"/>
    <col min="13313" max="13313" width="17.140625" style="1" bestFit="1" customWidth="1"/>
    <col min="13314" max="13314" width="16.85546875" style="1" bestFit="1" customWidth="1"/>
    <col min="13315" max="13315" width="16.7109375" style="1" bestFit="1" customWidth="1"/>
    <col min="13316" max="13316" width="15.7109375" style="1" bestFit="1" customWidth="1"/>
    <col min="13317" max="13317" width="16.28515625" style="1" bestFit="1" customWidth="1"/>
    <col min="13318" max="13318" width="17.28515625" style="1" customWidth="1"/>
    <col min="13319" max="13319" width="23.42578125" style="1" bestFit="1" customWidth="1"/>
    <col min="13320" max="13320" width="31.85546875" style="1" bestFit="1" customWidth="1"/>
    <col min="13321" max="13321" width="7.85546875" style="1" bestFit="1" customWidth="1"/>
    <col min="13322" max="13322" width="5.7109375" style="1" bestFit="1" customWidth="1"/>
    <col min="13323" max="13323" width="9.140625" style="1" bestFit="1" customWidth="1"/>
    <col min="13324" max="13324" width="13.5703125" style="1" bestFit="1" customWidth="1"/>
    <col min="13325" max="13553" width="9.140625" style="1"/>
    <col min="13554" max="13554" width="4.42578125" style="1" bestFit="1" customWidth="1"/>
    <col min="13555" max="13555" width="18.28515625" style="1" bestFit="1" customWidth="1"/>
    <col min="13556" max="13556" width="19" style="1" bestFit="1" customWidth="1"/>
    <col min="13557" max="13557" width="15.42578125" style="1" bestFit="1" customWidth="1"/>
    <col min="13558" max="13559" width="12.42578125" style="1" bestFit="1" customWidth="1"/>
    <col min="13560" max="13560" width="7.140625" style="1" bestFit="1" customWidth="1"/>
    <col min="13561" max="13561" width="10.140625" style="1" bestFit="1" customWidth="1"/>
    <col min="13562" max="13562" width="15.85546875" style="1" bestFit="1" customWidth="1"/>
    <col min="13563" max="13563" width="15.140625" style="1" bestFit="1" customWidth="1"/>
    <col min="13564" max="13564" width="18.28515625" style="1" bestFit="1" customWidth="1"/>
    <col min="13565" max="13565" width="13.28515625" style="1" bestFit="1" customWidth="1"/>
    <col min="13566" max="13566" width="19.28515625" style="1" customWidth="1"/>
    <col min="13567" max="13567" width="15.140625" style="1" customWidth="1"/>
    <col min="13568" max="13568" width="21" style="1" bestFit="1" customWidth="1"/>
    <col min="13569" max="13569" width="17.140625" style="1" bestFit="1" customWidth="1"/>
    <col min="13570" max="13570" width="16.85546875" style="1" bestFit="1" customWidth="1"/>
    <col min="13571" max="13571" width="16.7109375" style="1" bestFit="1" customWidth="1"/>
    <col min="13572" max="13572" width="15.7109375" style="1" bestFit="1" customWidth="1"/>
    <col min="13573" max="13573" width="16.28515625" style="1" bestFit="1" customWidth="1"/>
    <col min="13574" max="13574" width="17.28515625" style="1" customWidth="1"/>
    <col min="13575" max="13575" width="23.42578125" style="1" bestFit="1" customWidth="1"/>
    <col min="13576" max="13576" width="31.85546875" style="1" bestFit="1" customWidth="1"/>
    <col min="13577" max="13577" width="7.85546875" style="1" bestFit="1" customWidth="1"/>
    <col min="13578" max="13578" width="5.7109375" style="1" bestFit="1" customWidth="1"/>
    <col min="13579" max="13579" width="9.140625" style="1" bestFit="1" customWidth="1"/>
    <col min="13580" max="13580" width="13.5703125" style="1" bestFit="1" customWidth="1"/>
    <col min="13581" max="13809" width="9.140625" style="1"/>
    <col min="13810" max="13810" width="4.42578125" style="1" bestFit="1" customWidth="1"/>
    <col min="13811" max="13811" width="18.28515625" style="1" bestFit="1" customWidth="1"/>
    <col min="13812" max="13812" width="19" style="1" bestFit="1" customWidth="1"/>
    <col min="13813" max="13813" width="15.42578125" style="1" bestFit="1" customWidth="1"/>
    <col min="13814" max="13815" width="12.42578125" style="1" bestFit="1" customWidth="1"/>
    <col min="13816" max="13816" width="7.140625" style="1" bestFit="1" customWidth="1"/>
    <col min="13817" max="13817" width="10.140625" style="1" bestFit="1" customWidth="1"/>
    <col min="13818" max="13818" width="15.85546875" style="1" bestFit="1" customWidth="1"/>
    <col min="13819" max="13819" width="15.140625" style="1" bestFit="1" customWidth="1"/>
    <col min="13820" max="13820" width="18.28515625" style="1" bestFit="1" customWidth="1"/>
    <col min="13821" max="13821" width="13.28515625" style="1" bestFit="1" customWidth="1"/>
    <col min="13822" max="13822" width="19.28515625" style="1" customWidth="1"/>
    <col min="13823" max="13823" width="15.140625" style="1" customWidth="1"/>
    <col min="13824" max="13824" width="21" style="1" bestFit="1" customWidth="1"/>
    <col min="13825" max="13825" width="17.140625" style="1" bestFit="1" customWidth="1"/>
    <col min="13826" max="13826" width="16.85546875" style="1" bestFit="1" customWidth="1"/>
    <col min="13827" max="13827" width="16.7109375" style="1" bestFit="1" customWidth="1"/>
    <col min="13828" max="13828" width="15.7109375" style="1" bestFit="1" customWidth="1"/>
    <col min="13829" max="13829" width="16.28515625" style="1" bestFit="1" customWidth="1"/>
    <col min="13830" max="13830" width="17.28515625" style="1" customWidth="1"/>
    <col min="13831" max="13831" width="23.42578125" style="1" bestFit="1" customWidth="1"/>
    <col min="13832" max="13832" width="31.85546875" style="1" bestFit="1" customWidth="1"/>
    <col min="13833" max="13833" width="7.85546875" style="1" bestFit="1" customWidth="1"/>
    <col min="13834" max="13834" width="5.7109375" style="1" bestFit="1" customWidth="1"/>
    <col min="13835" max="13835" width="9.140625" style="1" bestFit="1" customWidth="1"/>
    <col min="13836" max="13836" width="13.5703125" style="1" bestFit="1" customWidth="1"/>
    <col min="13837" max="14065" width="9.140625" style="1"/>
    <col min="14066" max="14066" width="4.42578125" style="1" bestFit="1" customWidth="1"/>
    <col min="14067" max="14067" width="18.28515625" style="1" bestFit="1" customWidth="1"/>
    <col min="14068" max="14068" width="19" style="1" bestFit="1" customWidth="1"/>
    <col min="14069" max="14069" width="15.42578125" style="1" bestFit="1" customWidth="1"/>
    <col min="14070" max="14071" width="12.42578125" style="1" bestFit="1" customWidth="1"/>
    <col min="14072" max="14072" width="7.140625" style="1" bestFit="1" customWidth="1"/>
    <col min="14073" max="14073" width="10.140625" style="1" bestFit="1" customWidth="1"/>
    <col min="14074" max="14074" width="15.85546875" style="1" bestFit="1" customWidth="1"/>
    <col min="14075" max="14075" width="15.140625" style="1" bestFit="1" customWidth="1"/>
    <col min="14076" max="14076" width="18.28515625" style="1" bestFit="1" customWidth="1"/>
    <col min="14077" max="14077" width="13.28515625" style="1" bestFit="1" customWidth="1"/>
    <col min="14078" max="14078" width="19.28515625" style="1" customWidth="1"/>
    <col min="14079" max="14079" width="15.140625" style="1" customWidth="1"/>
    <col min="14080" max="14080" width="21" style="1" bestFit="1" customWidth="1"/>
    <col min="14081" max="14081" width="17.140625" style="1" bestFit="1" customWidth="1"/>
    <col min="14082" max="14082" width="16.85546875" style="1" bestFit="1" customWidth="1"/>
    <col min="14083" max="14083" width="16.7109375" style="1" bestFit="1" customWidth="1"/>
    <col min="14084" max="14084" width="15.7109375" style="1" bestFit="1" customWidth="1"/>
    <col min="14085" max="14085" width="16.28515625" style="1" bestFit="1" customWidth="1"/>
    <col min="14086" max="14086" width="17.28515625" style="1" customWidth="1"/>
    <col min="14087" max="14087" width="23.42578125" style="1" bestFit="1" customWidth="1"/>
    <col min="14088" max="14088" width="31.85546875" style="1" bestFit="1" customWidth="1"/>
    <col min="14089" max="14089" width="7.85546875" style="1" bestFit="1" customWidth="1"/>
    <col min="14090" max="14090" width="5.7109375" style="1" bestFit="1" customWidth="1"/>
    <col min="14091" max="14091" width="9.140625" style="1" bestFit="1" customWidth="1"/>
    <col min="14092" max="14092" width="13.5703125" style="1" bestFit="1" customWidth="1"/>
    <col min="14093" max="14321" width="9.140625" style="1"/>
    <col min="14322" max="14322" width="4.42578125" style="1" bestFit="1" customWidth="1"/>
    <col min="14323" max="14323" width="18.28515625" style="1" bestFit="1" customWidth="1"/>
    <col min="14324" max="14324" width="19" style="1" bestFit="1" customWidth="1"/>
    <col min="14325" max="14325" width="15.42578125" style="1" bestFit="1" customWidth="1"/>
    <col min="14326" max="14327" width="12.42578125" style="1" bestFit="1" customWidth="1"/>
    <col min="14328" max="14328" width="7.140625" style="1" bestFit="1" customWidth="1"/>
    <col min="14329" max="14329" width="10.140625" style="1" bestFit="1" customWidth="1"/>
    <col min="14330" max="14330" width="15.85546875" style="1" bestFit="1" customWidth="1"/>
    <col min="14331" max="14331" width="15.140625" style="1" bestFit="1" customWidth="1"/>
    <col min="14332" max="14332" width="18.28515625" style="1" bestFit="1" customWidth="1"/>
    <col min="14333" max="14333" width="13.28515625" style="1" bestFit="1" customWidth="1"/>
    <col min="14334" max="14334" width="19.28515625" style="1" customWidth="1"/>
    <col min="14335" max="14335" width="15.140625" style="1" customWidth="1"/>
    <col min="14336" max="14336" width="21" style="1" bestFit="1" customWidth="1"/>
    <col min="14337" max="14337" width="17.140625" style="1" bestFit="1" customWidth="1"/>
    <col min="14338" max="14338" width="16.85546875" style="1" bestFit="1" customWidth="1"/>
    <col min="14339" max="14339" width="16.7109375" style="1" bestFit="1" customWidth="1"/>
    <col min="14340" max="14340" width="15.7109375" style="1" bestFit="1" customWidth="1"/>
    <col min="14341" max="14341" width="16.28515625" style="1" bestFit="1" customWidth="1"/>
    <col min="14342" max="14342" width="17.28515625" style="1" customWidth="1"/>
    <col min="14343" max="14343" width="23.42578125" style="1" bestFit="1" customWidth="1"/>
    <col min="14344" max="14344" width="31.85546875" style="1" bestFit="1" customWidth="1"/>
    <col min="14345" max="14345" width="7.85546875" style="1" bestFit="1" customWidth="1"/>
    <col min="14346" max="14346" width="5.7109375" style="1" bestFit="1" customWidth="1"/>
    <col min="14347" max="14347" width="9.140625" style="1" bestFit="1" customWidth="1"/>
    <col min="14348" max="14348" width="13.5703125" style="1" bestFit="1" customWidth="1"/>
    <col min="14349" max="14577" width="9.140625" style="1"/>
    <col min="14578" max="14578" width="4.42578125" style="1" bestFit="1" customWidth="1"/>
    <col min="14579" max="14579" width="18.28515625" style="1" bestFit="1" customWidth="1"/>
    <col min="14580" max="14580" width="19" style="1" bestFit="1" customWidth="1"/>
    <col min="14581" max="14581" width="15.42578125" style="1" bestFit="1" customWidth="1"/>
    <col min="14582" max="14583" width="12.42578125" style="1" bestFit="1" customWidth="1"/>
    <col min="14584" max="14584" width="7.140625" style="1" bestFit="1" customWidth="1"/>
    <col min="14585" max="14585" width="10.140625" style="1" bestFit="1" customWidth="1"/>
    <col min="14586" max="14586" width="15.85546875" style="1" bestFit="1" customWidth="1"/>
    <col min="14587" max="14587" width="15.140625" style="1" bestFit="1" customWidth="1"/>
    <col min="14588" max="14588" width="18.28515625" style="1" bestFit="1" customWidth="1"/>
    <col min="14589" max="14589" width="13.28515625" style="1" bestFit="1" customWidth="1"/>
    <col min="14590" max="14590" width="19.28515625" style="1" customWidth="1"/>
    <col min="14591" max="14591" width="15.140625" style="1" customWidth="1"/>
    <col min="14592" max="14592" width="21" style="1" bestFit="1" customWidth="1"/>
    <col min="14593" max="14593" width="17.140625" style="1" bestFit="1" customWidth="1"/>
    <col min="14594" max="14594" width="16.85546875" style="1" bestFit="1" customWidth="1"/>
    <col min="14595" max="14595" width="16.7109375" style="1" bestFit="1" customWidth="1"/>
    <col min="14596" max="14596" width="15.7109375" style="1" bestFit="1" customWidth="1"/>
    <col min="14597" max="14597" width="16.28515625" style="1" bestFit="1" customWidth="1"/>
    <col min="14598" max="14598" width="17.28515625" style="1" customWidth="1"/>
    <col min="14599" max="14599" width="23.42578125" style="1" bestFit="1" customWidth="1"/>
    <col min="14600" max="14600" width="31.85546875" style="1" bestFit="1" customWidth="1"/>
    <col min="14601" max="14601" width="7.85546875" style="1" bestFit="1" customWidth="1"/>
    <col min="14602" max="14602" width="5.7109375" style="1" bestFit="1" customWidth="1"/>
    <col min="14603" max="14603" width="9.140625" style="1" bestFit="1" customWidth="1"/>
    <col min="14604" max="14604" width="13.5703125" style="1" bestFit="1" customWidth="1"/>
    <col min="14605" max="14833" width="9.140625" style="1"/>
    <col min="14834" max="14834" width="4.42578125" style="1" bestFit="1" customWidth="1"/>
    <col min="14835" max="14835" width="18.28515625" style="1" bestFit="1" customWidth="1"/>
    <col min="14836" max="14836" width="19" style="1" bestFit="1" customWidth="1"/>
    <col min="14837" max="14837" width="15.42578125" style="1" bestFit="1" customWidth="1"/>
    <col min="14838" max="14839" width="12.42578125" style="1" bestFit="1" customWidth="1"/>
    <col min="14840" max="14840" width="7.140625" style="1" bestFit="1" customWidth="1"/>
    <col min="14841" max="14841" width="10.140625" style="1" bestFit="1" customWidth="1"/>
    <col min="14842" max="14842" width="15.85546875" style="1" bestFit="1" customWidth="1"/>
    <col min="14843" max="14843" width="15.140625" style="1" bestFit="1" customWidth="1"/>
    <col min="14844" max="14844" width="18.28515625" style="1" bestFit="1" customWidth="1"/>
    <col min="14845" max="14845" width="13.28515625" style="1" bestFit="1" customWidth="1"/>
    <col min="14846" max="14846" width="19.28515625" style="1" customWidth="1"/>
    <col min="14847" max="14847" width="15.140625" style="1" customWidth="1"/>
    <col min="14848" max="14848" width="21" style="1" bestFit="1" customWidth="1"/>
    <col min="14849" max="14849" width="17.140625" style="1" bestFit="1" customWidth="1"/>
    <col min="14850" max="14850" width="16.85546875" style="1" bestFit="1" customWidth="1"/>
    <col min="14851" max="14851" width="16.7109375" style="1" bestFit="1" customWidth="1"/>
    <col min="14852" max="14852" width="15.7109375" style="1" bestFit="1" customWidth="1"/>
    <col min="14853" max="14853" width="16.28515625" style="1" bestFit="1" customWidth="1"/>
    <col min="14854" max="14854" width="17.28515625" style="1" customWidth="1"/>
    <col min="14855" max="14855" width="23.42578125" style="1" bestFit="1" customWidth="1"/>
    <col min="14856" max="14856" width="31.85546875" style="1" bestFit="1" customWidth="1"/>
    <col min="14857" max="14857" width="7.85546875" style="1" bestFit="1" customWidth="1"/>
    <col min="14858" max="14858" width="5.7109375" style="1" bestFit="1" customWidth="1"/>
    <col min="14859" max="14859" width="9.140625" style="1" bestFit="1" customWidth="1"/>
    <col min="14860" max="14860" width="13.5703125" style="1" bestFit="1" customWidth="1"/>
    <col min="14861" max="15089" width="9.140625" style="1"/>
    <col min="15090" max="15090" width="4.42578125" style="1" bestFit="1" customWidth="1"/>
    <col min="15091" max="15091" width="18.28515625" style="1" bestFit="1" customWidth="1"/>
    <col min="15092" max="15092" width="19" style="1" bestFit="1" customWidth="1"/>
    <col min="15093" max="15093" width="15.42578125" style="1" bestFit="1" customWidth="1"/>
    <col min="15094" max="15095" width="12.42578125" style="1" bestFit="1" customWidth="1"/>
    <col min="15096" max="15096" width="7.140625" style="1" bestFit="1" customWidth="1"/>
    <col min="15097" max="15097" width="10.140625" style="1" bestFit="1" customWidth="1"/>
    <col min="15098" max="15098" width="15.85546875" style="1" bestFit="1" customWidth="1"/>
    <col min="15099" max="15099" width="15.140625" style="1" bestFit="1" customWidth="1"/>
    <col min="15100" max="15100" width="18.28515625" style="1" bestFit="1" customWidth="1"/>
    <col min="15101" max="15101" width="13.28515625" style="1" bestFit="1" customWidth="1"/>
    <col min="15102" max="15102" width="19.28515625" style="1" customWidth="1"/>
    <col min="15103" max="15103" width="15.140625" style="1" customWidth="1"/>
    <col min="15104" max="15104" width="21" style="1" bestFit="1" customWidth="1"/>
    <col min="15105" max="15105" width="17.140625" style="1" bestFit="1" customWidth="1"/>
    <col min="15106" max="15106" width="16.85546875" style="1" bestFit="1" customWidth="1"/>
    <col min="15107" max="15107" width="16.7109375" style="1" bestFit="1" customWidth="1"/>
    <col min="15108" max="15108" width="15.7109375" style="1" bestFit="1" customWidth="1"/>
    <col min="15109" max="15109" width="16.28515625" style="1" bestFit="1" customWidth="1"/>
    <col min="15110" max="15110" width="17.28515625" style="1" customWidth="1"/>
    <col min="15111" max="15111" width="23.42578125" style="1" bestFit="1" customWidth="1"/>
    <col min="15112" max="15112" width="31.85546875" style="1" bestFit="1" customWidth="1"/>
    <col min="15113" max="15113" width="7.85546875" style="1" bestFit="1" customWidth="1"/>
    <col min="15114" max="15114" width="5.7109375" style="1" bestFit="1" customWidth="1"/>
    <col min="15115" max="15115" width="9.140625" style="1" bestFit="1" customWidth="1"/>
    <col min="15116" max="15116" width="13.5703125" style="1" bestFit="1" customWidth="1"/>
    <col min="15117" max="15345" width="9.140625" style="1"/>
    <col min="15346" max="15346" width="4.42578125" style="1" bestFit="1" customWidth="1"/>
    <col min="15347" max="15347" width="18.28515625" style="1" bestFit="1" customWidth="1"/>
    <col min="15348" max="15348" width="19" style="1" bestFit="1" customWidth="1"/>
    <col min="15349" max="15349" width="15.42578125" style="1" bestFit="1" customWidth="1"/>
    <col min="15350" max="15351" width="12.42578125" style="1" bestFit="1" customWidth="1"/>
    <col min="15352" max="15352" width="7.140625" style="1" bestFit="1" customWidth="1"/>
    <col min="15353" max="15353" width="10.140625" style="1" bestFit="1" customWidth="1"/>
    <col min="15354" max="15354" width="15.85546875" style="1" bestFit="1" customWidth="1"/>
    <col min="15355" max="15355" width="15.140625" style="1" bestFit="1" customWidth="1"/>
    <col min="15356" max="15356" width="18.28515625" style="1" bestFit="1" customWidth="1"/>
    <col min="15357" max="15357" width="13.28515625" style="1" bestFit="1" customWidth="1"/>
    <col min="15358" max="15358" width="19.28515625" style="1" customWidth="1"/>
    <col min="15359" max="15359" width="15.140625" style="1" customWidth="1"/>
    <col min="15360" max="15360" width="21" style="1" bestFit="1" customWidth="1"/>
    <col min="15361" max="15361" width="17.140625" style="1" bestFit="1" customWidth="1"/>
    <col min="15362" max="15362" width="16.85546875" style="1" bestFit="1" customWidth="1"/>
    <col min="15363" max="15363" width="16.7109375" style="1" bestFit="1" customWidth="1"/>
    <col min="15364" max="15364" width="15.7109375" style="1" bestFit="1" customWidth="1"/>
    <col min="15365" max="15365" width="16.28515625" style="1" bestFit="1" customWidth="1"/>
    <col min="15366" max="15366" width="17.28515625" style="1" customWidth="1"/>
    <col min="15367" max="15367" width="23.42578125" style="1" bestFit="1" customWidth="1"/>
    <col min="15368" max="15368" width="31.85546875" style="1" bestFit="1" customWidth="1"/>
    <col min="15369" max="15369" width="7.85546875" style="1" bestFit="1" customWidth="1"/>
    <col min="15370" max="15370" width="5.7109375" style="1" bestFit="1" customWidth="1"/>
    <col min="15371" max="15371" width="9.140625" style="1" bestFit="1" customWidth="1"/>
    <col min="15372" max="15372" width="13.5703125" style="1" bestFit="1" customWidth="1"/>
    <col min="15373" max="15601" width="9.140625" style="1"/>
    <col min="15602" max="15602" width="4.42578125" style="1" bestFit="1" customWidth="1"/>
    <col min="15603" max="15603" width="18.28515625" style="1" bestFit="1" customWidth="1"/>
    <col min="15604" max="15604" width="19" style="1" bestFit="1" customWidth="1"/>
    <col min="15605" max="15605" width="15.42578125" style="1" bestFit="1" customWidth="1"/>
    <col min="15606" max="15607" width="12.42578125" style="1" bestFit="1" customWidth="1"/>
    <col min="15608" max="15608" width="7.140625" style="1" bestFit="1" customWidth="1"/>
    <col min="15609" max="15609" width="10.140625" style="1" bestFit="1" customWidth="1"/>
    <col min="15610" max="15610" width="15.85546875" style="1" bestFit="1" customWidth="1"/>
    <col min="15611" max="15611" width="15.140625" style="1" bestFit="1" customWidth="1"/>
    <col min="15612" max="15612" width="18.28515625" style="1" bestFit="1" customWidth="1"/>
    <col min="15613" max="15613" width="13.28515625" style="1" bestFit="1" customWidth="1"/>
    <col min="15614" max="15614" width="19.28515625" style="1" customWidth="1"/>
    <col min="15615" max="15615" width="15.140625" style="1" customWidth="1"/>
    <col min="15616" max="15616" width="21" style="1" bestFit="1" customWidth="1"/>
    <col min="15617" max="15617" width="17.140625" style="1" bestFit="1" customWidth="1"/>
    <col min="15618" max="15618" width="16.85546875" style="1" bestFit="1" customWidth="1"/>
    <col min="15619" max="15619" width="16.7109375" style="1" bestFit="1" customWidth="1"/>
    <col min="15620" max="15620" width="15.7109375" style="1" bestFit="1" customWidth="1"/>
    <col min="15621" max="15621" width="16.28515625" style="1" bestFit="1" customWidth="1"/>
    <col min="15622" max="15622" width="17.28515625" style="1" customWidth="1"/>
    <col min="15623" max="15623" width="23.42578125" style="1" bestFit="1" customWidth="1"/>
    <col min="15624" max="15624" width="31.85546875" style="1" bestFit="1" customWidth="1"/>
    <col min="15625" max="15625" width="7.85546875" style="1" bestFit="1" customWidth="1"/>
    <col min="15626" max="15626" width="5.7109375" style="1" bestFit="1" customWidth="1"/>
    <col min="15627" max="15627" width="9.140625" style="1" bestFit="1" customWidth="1"/>
    <col min="15628" max="15628" width="13.5703125" style="1" bestFit="1" customWidth="1"/>
    <col min="15629" max="15857" width="9.140625" style="1"/>
    <col min="15858" max="15858" width="4.42578125" style="1" bestFit="1" customWidth="1"/>
    <col min="15859" max="15859" width="18.28515625" style="1" bestFit="1" customWidth="1"/>
    <col min="15860" max="15860" width="19" style="1" bestFit="1" customWidth="1"/>
    <col min="15861" max="15861" width="15.42578125" style="1" bestFit="1" customWidth="1"/>
    <col min="15862" max="15863" width="12.42578125" style="1" bestFit="1" customWidth="1"/>
    <col min="15864" max="15864" width="7.140625" style="1" bestFit="1" customWidth="1"/>
    <col min="15865" max="15865" width="10.140625" style="1" bestFit="1" customWidth="1"/>
    <col min="15866" max="15866" width="15.85546875" style="1" bestFit="1" customWidth="1"/>
    <col min="15867" max="15867" width="15.140625" style="1" bestFit="1" customWidth="1"/>
    <col min="15868" max="15868" width="18.28515625" style="1" bestFit="1" customWidth="1"/>
    <col min="15869" max="15869" width="13.28515625" style="1" bestFit="1" customWidth="1"/>
    <col min="15870" max="15870" width="19.28515625" style="1" customWidth="1"/>
    <col min="15871" max="15871" width="15.140625" style="1" customWidth="1"/>
    <col min="15872" max="15872" width="21" style="1" bestFit="1" customWidth="1"/>
    <col min="15873" max="15873" width="17.140625" style="1" bestFit="1" customWidth="1"/>
    <col min="15874" max="15874" width="16.85546875" style="1" bestFit="1" customWidth="1"/>
    <col min="15875" max="15875" width="16.7109375" style="1" bestFit="1" customWidth="1"/>
    <col min="15876" max="15876" width="15.7109375" style="1" bestFit="1" customWidth="1"/>
    <col min="15877" max="15877" width="16.28515625" style="1" bestFit="1" customWidth="1"/>
    <col min="15878" max="15878" width="17.28515625" style="1" customWidth="1"/>
    <col min="15879" max="15879" width="23.42578125" style="1" bestFit="1" customWidth="1"/>
    <col min="15880" max="15880" width="31.85546875" style="1" bestFit="1" customWidth="1"/>
    <col min="15881" max="15881" width="7.85546875" style="1" bestFit="1" customWidth="1"/>
    <col min="15882" max="15882" width="5.7109375" style="1" bestFit="1" customWidth="1"/>
    <col min="15883" max="15883" width="9.140625" style="1" bestFit="1" customWidth="1"/>
    <col min="15884" max="15884" width="13.5703125" style="1" bestFit="1" customWidth="1"/>
    <col min="15885" max="16113" width="9.140625" style="1"/>
    <col min="16114" max="16114" width="4.42578125" style="1" bestFit="1" customWidth="1"/>
    <col min="16115" max="16115" width="18.28515625" style="1" bestFit="1" customWidth="1"/>
    <col min="16116" max="16116" width="19" style="1" bestFit="1" customWidth="1"/>
    <col min="16117" max="16117" width="15.42578125" style="1" bestFit="1" customWidth="1"/>
    <col min="16118" max="16119" width="12.42578125" style="1" bestFit="1" customWidth="1"/>
    <col min="16120" max="16120" width="7.140625" style="1" bestFit="1" customWidth="1"/>
    <col min="16121" max="16121" width="10.140625" style="1" bestFit="1" customWidth="1"/>
    <col min="16122" max="16122" width="15.85546875" style="1" bestFit="1" customWidth="1"/>
    <col min="16123" max="16123" width="15.140625" style="1" bestFit="1" customWidth="1"/>
    <col min="16124" max="16124" width="18.28515625" style="1" bestFit="1" customWidth="1"/>
    <col min="16125" max="16125" width="13.28515625" style="1" bestFit="1" customWidth="1"/>
    <col min="16126" max="16126" width="19.28515625" style="1" customWidth="1"/>
    <col min="16127" max="16127" width="15.140625" style="1" customWidth="1"/>
    <col min="16128" max="16128" width="21" style="1" bestFit="1" customWidth="1"/>
    <col min="16129" max="16129" width="17.140625" style="1" bestFit="1" customWidth="1"/>
    <col min="16130" max="16130" width="16.85546875" style="1" bestFit="1" customWidth="1"/>
    <col min="16131" max="16131" width="16.7109375" style="1" bestFit="1" customWidth="1"/>
    <col min="16132" max="16132" width="15.7109375" style="1" bestFit="1" customWidth="1"/>
    <col min="16133" max="16133" width="16.28515625" style="1" bestFit="1" customWidth="1"/>
    <col min="16134" max="16134" width="17.28515625" style="1" customWidth="1"/>
    <col min="16135" max="16135" width="23.42578125" style="1" bestFit="1" customWidth="1"/>
    <col min="16136" max="16136" width="31.85546875" style="1" bestFit="1" customWidth="1"/>
    <col min="16137" max="16137" width="7.85546875" style="1" bestFit="1" customWidth="1"/>
    <col min="16138" max="16138" width="5.7109375" style="1" bestFit="1" customWidth="1"/>
    <col min="16139" max="16139" width="9.140625" style="1" bestFit="1" customWidth="1"/>
    <col min="16140" max="16140" width="13.5703125" style="1" bestFit="1" customWidth="1"/>
    <col min="16141" max="16384" width="9.140625" style="1"/>
  </cols>
  <sheetData>
    <row r="1" spans="1:23" ht="18.75" x14ac:dyDescent="0.25">
      <c r="S1" s="4"/>
      <c r="T1" s="4"/>
      <c r="U1" s="4" t="s">
        <v>73</v>
      </c>
      <c r="V1" s="4"/>
      <c r="W1" s="4"/>
    </row>
    <row r="2" spans="1:23" ht="18.75" x14ac:dyDescent="0.3">
      <c r="S2" s="5"/>
      <c r="T2" s="5"/>
      <c r="U2" s="5" t="s">
        <v>74</v>
      </c>
      <c r="V2" s="5"/>
      <c r="W2" s="5"/>
    </row>
    <row r="3" spans="1:23" ht="18.75" x14ac:dyDescent="0.3">
      <c r="S3" s="5"/>
      <c r="T3" s="5"/>
      <c r="U3" s="5" t="s">
        <v>75</v>
      </c>
      <c r="V3" s="5"/>
      <c r="W3" s="5"/>
    </row>
    <row r="4" spans="1:23" ht="16.5" x14ac:dyDescent="0.25">
      <c r="A4" s="94" t="s">
        <v>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8"/>
      <c r="U4" s="38"/>
      <c r="V4" s="34"/>
      <c r="W4" s="27"/>
    </row>
    <row r="5" spans="1:23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6"/>
      <c r="O5" s="1"/>
      <c r="P5" s="1"/>
      <c r="Q5" s="1"/>
      <c r="R5" s="1"/>
      <c r="S5" s="1"/>
      <c r="T5" s="1"/>
      <c r="U5" s="1"/>
      <c r="V5" s="1"/>
      <c r="W5" s="1"/>
    </row>
    <row r="6" spans="1:23" ht="15.75" x14ac:dyDescent="0.25">
      <c r="A6" s="95" t="s">
        <v>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49"/>
      <c r="U6" s="39"/>
      <c r="V6" s="35"/>
      <c r="W6" s="28"/>
    </row>
    <row r="7" spans="1:23" ht="15.75" x14ac:dyDescent="0.25">
      <c r="A7" s="96" t="s">
        <v>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50"/>
      <c r="U7" s="40"/>
      <c r="V7" s="36"/>
      <c r="W7" s="29"/>
    </row>
    <row r="8" spans="1:23" ht="15.75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7"/>
      <c r="O8" s="16"/>
      <c r="P8" s="16"/>
      <c r="Q8" s="16"/>
      <c r="R8" s="33"/>
      <c r="S8" s="33"/>
      <c r="T8" s="50"/>
      <c r="U8" s="40"/>
      <c r="V8" s="36"/>
      <c r="W8" s="29"/>
    </row>
    <row r="9" spans="1:23" ht="15.75" x14ac:dyDescent="0.25">
      <c r="A9" s="97" t="s">
        <v>831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51"/>
      <c r="U9" s="41"/>
      <c r="V9" s="37"/>
      <c r="W9" s="30"/>
    </row>
    <row r="10" spans="1:23" s="8" customFormat="1" ht="16.5" customHeight="1" x14ac:dyDescent="0.2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9"/>
      <c r="Q10" s="99"/>
      <c r="R10" s="99"/>
      <c r="S10" s="99"/>
      <c r="T10" s="42"/>
      <c r="U10" s="42"/>
      <c r="V10" s="42"/>
    </row>
    <row r="11" spans="1:23" s="8" customFormat="1" ht="38.25" customHeight="1" x14ac:dyDescent="0.25">
      <c r="A11" s="91" t="s">
        <v>3</v>
      </c>
      <c r="B11" s="91" t="s">
        <v>4</v>
      </c>
      <c r="C11" s="91" t="s">
        <v>5</v>
      </c>
      <c r="D11" s="88" t="s">
        <v>6</v>
      </c>
      <c r="E11" s="88" t="s">
        <v>7</v>
      </c>
      <c r="F11" s="82" t="s">
        <v>8</v>
      </c>
      <c r="G11" s="83"/>
      <c r="H11" s="83"/>
      <c r="I11" s="83"/>
      <c r="J11" s="84"/>
      <c r="K11" s="88" t="s">
        <v>9</v>
      </c>
      <c r="L11" s="82" t="s">
        <v>10</v>
      </c>
      <c r="M11" s="84"/>
      <c r="N11" s="91" t="s">
        <v>11</v>
      </c>
      <c r="O11" s="91" t="s">
        <v>12</v>
      </c>
      <c r="P11" s="81" t="s">
        <v>13</v>
      </c>
      <c r="Q11" s="81"/>
      <c r="R11" s="81"/>
      <c r="S11" s="81"/>
      <c r="T11" s="81"/>
      <c r="U11" s="81"/>
      <c r="V11" s="31"/>
      <c r="W11" s="31"/>
    </row>
    <row r="12" spans="1:23" s="8" customFormat="1" ht="51" customHeight="1" x14ac:dyDescent="0.25">
      <c r="A12" s="92"/>
      <c r="B12" s="92"/>
      <c r="C12" s="92"/>
      <c r="D12" s="89"/>
      <c r="E12" s="89"/>
      <c r="F12" s="85"/>
      <c r="G12" s="86"/>
      <c r="H12" s="86"/>
      <c r="I12" s="86"/>
      <c r="J12" s="87"/>
      <c r="K12" s="89"/>
      <c r="L12" s="85"/>
      <c r="M12" s="87"/>
      <c r="N12" s="92"/>
      <c r="O12" s="92"/>
      <c r="P12" s="81" t="s">
        <v>14</v>
      </c>
      <c r="Q12" s="81"/>
      <c r="R12" s="81" t="s">
        <v>71</v>
      </c>
      <c r="S12" s="81"/>
      <c r="T12" s="81" t="s">
        <v>923</v>
      </c>
      <c r="U12" s="81"/>
      <c r="V12" s="31"/>
    </row>
    <row r="13" spans="1:23" s="8" customFormat="1" ht="137.25" customHeight="1" x14ac:dyDescent="0.25">
      <c r="A13" s="93"/>
      <c r="B13" s="93"/>
      <c r="C13" s="93"/>
      <c r="D13" s="90"/>
      <c r="E13" s="90"/>
      <c r="F13" s="9" t="s">
        <v>15</v>
      </c>
      <c r="G13" s="9" t="s">
        <v>16</v>
      </c>
      <c r="H13" s="9" t="s">
        <v>17</v>
      </c>
      <c r="I13" s="10" t="s">
        <v>18</v>
      </c>
      <c r="J13" s="9" t="s">
        <v>19</v>
      </c>
      <c r="K13" s="90"/>
      <c r="L13" s="15" t="s">
        <v>20</v>
      </c>
      <c r="M13" s="15" t="s">
        <v>21</v>
      </c>
      <c r="N13" s="93"/>
      <c r="O13" s="93"/>
      <c r="P13" s="9" t="s">
        <v>22</v>
      </c>
      <c r="Q13" s="9" t="s">
        <v>23</v>
      </c>
      <c r="R13" s="9" t="s">
        <v>22</v>
      </c>
      <c r="S13" s="9" t="s">
        <v>23</v>
      </c>
      <c r="T13" s="9" t="s">
        <v>22</v>
      </c>
      <c r="U13" s="9" t="s">
        <v>23</v>
      </c>
      <c r="V13" s="43"/>
    </row>
    <row r="14" spans="1:23" s="8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4">
        <v>14</v>
      </c>
      <c r="O14" s="11">
        <v>15</v>
      </c>
      <c r="P14" s="12" t="s">
        <v>24</v>
      </c>
      <c r="Q14" s="12" t="s">
        <v>25</v>
      </c>
      <c r="R14" s="12" t="s">
        <v>26</v>
      </c>
      <c r="S14" s="12" t="s">
        <v>27</v>
      </c>
      <c r="T14" s="12" t="s">
        <v>924</v>
      </c>
      <c r="U14" s="12" t="s">
        <v>925</v>
      </c>
      <c r="V14" s="44"/>
    </row>
    <row r="15" spans="1:23" s="20" customFormat="1" ht="15" customHeight="1" x14ac:dyDescent="0.25">
      <c r="A15" s="17">
        <v>1</v>
      </c>
      <c r="B15" s="17" t="s">
        <v>28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8"/>
      <c r="O15" s="17"/>
      <c r="P15" s="19"/>
      <c r="Q15" s="19"/>
      <c r="R15" s="19"/>
      <c r="S15" s="19"/>
      <c r="T15" s="19"/>
      <c r="U15" s="19"/>
      <c r="V15" s="45"/>
    </row>
    <row r="16" spans="1:23" s="23" customFormat="1" ht="31.5" x14ac:dyDescent="0.2">
      <c r="A16" s="21" t="s">
        <v>29</v>
      </c>
      <c r="B16" s="13" t="s">
        <v>30</v>
      </c>
      <c r="C16" s="22" t="s">
        <v>31</v>
      </c>
      <c r="D16" s="24">
        <f>SUMIFS(D:D,$C:$C,"&lt;&gt;Г",$A:$A,$A16)</f>
        <v>1170.6049077859998</v>
      </c>
      <c r="E16" s="25" t="s">
        <v>57</v>
      </c>
      <c r="F16" s="24">
        <f t="shared" ref="F16:K16" si="0">SUMIFS(F:F,$C:$C,"&lt;&gt;Г",$A:$A,$A16)</f>
        <v>1067.4213263539996</v>
      </c>
      <c r="G16" s="32">
        <f t="shared" si="0"/>
        <v>0</v>
      </c>
      <c r="H16" s="32">
        <f t="shared" si="0"/>
        <v>0</v>
      </c>
      <c r="I16" s="24">
        <f t="shared" si="0"/>
        <v>1034.2493263539995</v>
      </c>
      <c r="J16" s="32">
        <f t="shared" si="0"/>
        <v>33.171999999999997</v>
      </c>
      <c r="K16" s="24">
        <f t="shared" si="0"/>
        <v>889.51777195833438</v>
      </c>
      <c r="L16" s="25" t="s">
        <v>57</v>
      </c>
      <c r="M16" s="24">
        <f>SUMIFS(M:M,$C:$C,"&lt;&gt;Г",$A:$A,$A16)</f>
        <v>975.54022003833416</v>
      </c>
      <c r="N16" s="26" t="s">
        <v>57</v>
      </c>
      <c r="O16" s="25" t="s">
        <v>57</v>
      </c>
      <c r="P16" s="32">
        <f t="shared" ref="P16:U16" si="1">SUMIFS(P:P,$C:$C,"&lt;&gt;Г",$A:$A,$A16)</f>
        <v>99.98399999999998</v>
      </c>
      <c r="Q16" s="32">
        <f t="shared" si="1"/>
        <v>107.26899999999998</v>
      </c>
      <c r="R16" s="32">
        <f t="shared" si="1"/>
        <v>13.360000000000003</v>
      </c>
      <c r="S16" s="32">
        <f t="shared" si="1"/>
        <v>10.549999999999999</v>
      </c>
      <c r="T16" s="54">
        <f t="shared" si="1"/>
        <v>7</v>
      </c>
      <c r="U16" s="54">
        <f t="shared" si="1"/>
        <v>17</v>
      </c>
      <c r="V16" s="46"/>
    </row>
    <row r="17" spans="1:23" s="23" customFormat="1" ht="47.25" x14ac:dyDescent="0.25">
      <c r="A17" s="53" t="s">
        <v>29</v>
      </c>
      <c r="B17" s="69" t="s">
        <v>475</v>
      </c>
      <c r="C17" s="71" t="s">
        <v>476</v>
      </c>
      <c r="D17" s="73">
        <v>0.39050505000000002</v>
      </c>
      <c r="E17" s="69" t="s">
        <v>58</v>
      </c>
      <c r="F17" s="52">
        <v>0.39050505000000002</v>
      </c>
      <c r="G17" s="52" t="s">
        <v>57</v>
      </c>
      <c r="H17" s="52" t="s">
        <v>57</v>
      </c>
      <c r="I17" s="52">
        <v>0.39050505000000002</v>
      </c>
      <c r="J17" s="52">
        <v>0</v>
      </c>
      <c r="K17" s="52">
        <v>0.32542087500000005</v>
      </c>
      <c r="L17" s="71" t="s">
        <v>87</v>
      </c>
      <c r="M17" s="73">
        <v>0.32542087500000005</v>
      </c>
      <c r="N17" s="69" t="s">
        <v>858</v>
      </c>
      <c r="O17" s="53" t="s">
        <v>57</v>
      </c>
      <c r="P17" s="52" t="s">
        <v>57</v>
      </c>
      <c r="Q17" s="52">
        <v>0</v>
      </c>
      <c r="R17" s="52" t="s">
        <v>57</v>
      </c>
      <c r="S17" s="52">
        <v>0</v>
      </c>
      <c r="T17" s="53" t="s">
        <v>57</v>
      </c>
      <c r="U17" s="53">
        <v>1</v>
      </c>
      <c r="V17" s="8"/>
      <c r="W17" s="1"/>
    </row>
    <row r="18" spans="1:23" s="23" customFormat="1" ht="126" x14ac:dyDescent="0.25">
      <c r="A18" s="53" t="s">
        <v>29</v>
      </c>
      <c r="B18" s="69" t="s">
        <v>337</v>
      </c>
      <c r="C18" s="71" t="s">
        <v>338</v>
      </c>
      <c r="D18" s="73">
        <v>1.9881157</v>
      </c>
      <c r="E18" s="69" t="s">
        <v>58</v>
      </c>
      <c r="F18" s="52">
        <v>1.9881157</v>
      </c>
      <c r="G18" s="52" t="s">
        <v>57</v>
      </c>
      <c r="H18" s="52" t="s">
        <v>57</v>
      </c>
      <c r="I18" s="52">
        <v>1.9881157</v>
      </c>
      <c r="J18" s="52">
        <v>0</v>
      </c>
      <c r="K18" s="52">
        <v>1.6567630833333333</v>
      </c>
      <c r="L18" s="71" t="s">
        <v>90</v>
      </c>
      <c r="M18" s="73">
        <v>1.6567630833333333</v>
      </c>
      <c r="N18" s="69" t="s">
        <v>39</v>
      </c>
      <c r="O18" s="53" t="s">
        <v>57</v>
      </c>
      <c r="P18" s="52" t="s">
        <v>57</v>
      </c>
      <c r="Q18" s="52">
        <v>0</v>
      </c>
      <c r="R18" s="52" t="s">
        <v>57</v>
      </c>
      <c r="S18" s="52">
        <v>0</v>
      </c>
      <c r="T18" s="53" t="s">
        <v>57</v>
      </c>
      <c r="U18" s="53">
        <v>2</v>
      </c>
      <c r="V18" s="8"/>
      <c r="W18" s="1"/>
    </row>
    <row r="19" spans="1:23" ht="94.5" x14ac:dyDescent="0.25">
      <c r="A19" s="55" t="s">
        <v>29</v>
      </c>
      <c r="B19" s="56" t="s">
        <v>446</v>
      </c>
      <c r="C19" s="57" t="s">
        <v>447</v>
      </c>
      <c r="D19" s="58">
        <v>3.5992758399999998</v>
      </c>
      <c r="E19" s="56" t="s">
        <v>58</v>
      </c>
      <c r="F19" s="59">
        <v>3.5992758399999998</v>
      </c>
      <c r="G19" s="59" t="s">
        <v>57</v>
      </c>
      <c r="H19" s="59" t="s">
        <v>57</v>
      </c>
      <c r="I19" s="59">
        <v>3.5992758399999998</v>
      </c>
      <c r="J19" s="59">
        <v>0</v>
      </c>
      <c r="K19" s="59">
        <v>2.9993965333333339</v>
      </c>
      <c r="L19" s="57" t="s">
        <v>90</v>
      </c>
      <c r="M19" s="58">
        <v>2.9993965333333339</v>
      </c>
      <c r="N19" s="56" t="s">
        <v>853</v>
      </c>
      <c r="O19" s="55" t="s">
        <v>57</v>
      </c>
      <c r="P19" s="59">
        <v>1.1870000000000001</v>
      </c>
      <c r="Q19" s="59">
        <v>0.34499999999999997</v>
      </c>
      <c r="R19" s="59" t="s">
        <v>57</v>
      </c>
      <c r="S19" s="59">
        <v>0</v>
      </c>
      <c r="T19" s="60" t="s">
        <v>57</v>
      </c>
      <c r="U19" s="61" t="s">
        <v>57</v>
      </c>
      <c r="V19" s="8"/>
      <c r="W19" s="1"/>
    </row>
    <row r="20" spans="1:23" ht="94.5" x14ac:dyDescent="0.25">
      <c r="A20" s="55" t="s">
        <v>29</v>
      </c>
      <c r="B20" s="56" t="s">
        <v>276</v>
      </c>
      <c r="C20" s="57" t="s">
        <v>277</v>
      </c>
      <c r="D20" s="58">
        <v>3.5992758399999998</v>
      </c>
      <c r="E20" s="56" t="s">
        <v>58</v>
      </c>
      <c r="F20" s="59">
        <v>3.5992758399999998</v>
      </c>
      <c r="G20" s="59" t="s">
        <v>57</v>
      </c>
      <c r="H20" s="59" t="s">
        <v>57</v>
      </c>
      <c r="I20" s="59">
        <v>3.5992758399999998</v>
      </c>
      <c r="J20" s="59">
        <v>0</v>
      </c>
      <c r="K20" s="59">
        <v>2.9993965333333339</v>
      </c>
      <c r="L20" s="57" t="s">
        <v>90</v>
      </c>
      <c r="M20" s="58">
        <v>2.9993965333333339</v>
      </c>
      <c r="N20" s="56" t="s">
        <v>853</v>
      </c>
      <c r="O20" s="55" t="s">
        <v>57</v>
      </c>
      <c r="P20" s="59">
        <v>1.32</v>
      </c>
      <c r="Q20" s="59">
        <v>0.34499999999999997</v>
      </c>
      <c r="R20" s="59" t="s">
        <v>57</v>
      </c>
      <c r="S20" s="59">
        <v>0</v>
      </c>
      <c r="T20" s="60" t="s">
        <v>57</v>
      </c>
      <c r="U20" s="61" t="s">
        <v>57</v>
      </c>
      <c r="V20" s="8"/>
      <c r="W20" s="1"/>
    </row>
    <row r="21" spans="1:23" ht="47.25" x14ac:dyDescent="0.25">
      <c r="A21" s="55" t="s">
        <v>29</v>
      </c>
      <c r="B21" s="56" t="s">
        <v>615</v>
      </c>
      <c r="C21" s="57" t="s">
        <v>616</v>
      </c>
      <c r="D21" s="58">
        <v>0.25668795999999999</v>
      </c>
      <c r="E21" s="56" t="s">
        <v>58</v>
      </c>
      <c r="F21" s="59">
        <v>0.25668795999999999</v>
      </c>
      <c r="G21" s="59" t="s">
        <v>57</v>
      </c>
      <c r="H21" s="59" t="s">
        <v>57</v>
      </c>
      <c r="I21" s="59">
        <v>0.25668795999999999</v>
      </c>
      <c r="J21" s="59">
        <v>0</v>
      </c>
      <c r="K21" s="59">
        <v>0.21390663333333332</v>
      </c>
      <c r="L21" s="57" t="s">
        <v>66</v>
      </c>
      <c r="M21" s="58">
        <v>0.21390663333333332</v>
      </c>
      <c r="N21" s="56" t="s">
        <v>900</v>
      </c>
      <c r="O21" s="55" t="s">
        <v>57</v>
      </c>
      <c r="P21" s="59" t="s">
        <v>57</v>
      </c>
      <c r="Q21" s="59">
        <v>0</v>
      </c>
      <c r="R21" s="59" t="s">
        <v>57</v>
      </c>
      <c r="S21" s="59" t="s">
        <v>57</v>
      </c>
      <c r="T21" s="62" t="s">
        <v>57</v>
      </c>
      <c r="U21" s="61">
        <v>1</v>
      </c>
      <c r="V21" s="8"/>
      <c r="W21" s="1"/>
    </row>
    <row r="22" spans="1:23" ht="63" x14ac:dyDescent="0.25">
      <c r="A22" s="55" t="s">
        <v>29</v>
      </c>
      <c r="B22" s="56" t="s">
        <v>778</v>
      </c>
      <c r="C22" s="57" t="s">
        <v>779</v>
      </c>
      <c r="D22" s="58">
        <v>5.867315E-2</v>
      </c>
      <c r="E22" s="56" t="s">
        <v>58</v>
      </c>
      <c r="F22" s="59">
        <v>5.867315E-2</v>
      </c>
      <c r="G22" s="59" t="s">
        <v>57</v>
      </c>
      <c r="H22" s="59" t="s">
        <v>57</v>
      </c>
      <c r="I22" s="59">
        <v>5.867315E-2</v>
      </c>
      <c r="J22" s="59">
        <v>0</v>
      </c>
      <c r="K22" s="59">
        <v>4.8894291666666666E-2</v>
      </c>
      <c r="L22" s="57" t="s">
        <v>66</v>
      </c>
      <c r="M22" s="58">
        <v>4.8894291666666666E-2</v>
      </c>
      <c r="N22" s="56" t="s">
        <v>901</v>
      </c>
      <c r="O22" s="55" t="s">
        <v>57</v>
      </c>
      <c r="P22" s="59" t="s">
        <v>57</v>
      </c>
      <c r="Q22" s="59">
        <v>0.14000000000000001</v>
      </c>
      <c r="R22" s="59" t="s">
        <v>57</v>
      </c>
      <c r="S22" s="59" t="s">
        <v>57</v>
      </c>
      <c r="T22" s="60" t="s">
        <v>57</v>
      </c>
      <c r="U22" s="61" t="s">
        <v>57</v>
      </c>
      <c r="V22" s="8"/>
      <c r="W22" s="1"/>
    </row>
    <row r="23" spans="1:23" ht="31.5" x14ac:dyDescent="0.25">
      <c r="A23" s="55" t="s">
        <v>29</v>
      </c>
      <c r="B23" s="56" t="s">
        <v>141</v>
      </c>
      <c r="C23" s="57" t="s">
        <v>142</v>
      </c>
      <c r="D23" s="58">
        <v>5.0177720000000002E-2</v>
      </c>
      <c r="E23" s="56" t="s">
        <v>58</v>
      </c>
      <c r="F23" s="59">
        <v>5.0177720000000002E-2</v>
      </c>
      <c r="G23" s="59" t="s">
        <v>57</v>
      </c>
      <c r="H23" s="59" t="s">
        <v>57</v>
      </c>
      <c r="I23" s="59">
        <v>5.0177720000000002E-2</v>
      </c>
      <c r="J23" s="59">
        <v>0</v>
      </c>
      <c r="K23" s="59">
        <v>4.181476666666667E-2</v>
      </c>
      <c r="L23" s="57" t="s">
        <v>66</v>
      </c>
      <c r="M23" s="58">
        <v>4.181476666666667E-2</v>
      </c>
      <c r="N23" s="56" t="s">
        <v>899</v>
      </c>
      <c r="O23" s="55" t="s">
        <v>57</v>
      </c>
      <c r="P23" s="59" t="s">
        <v>57</v>
      </c>
      <c r="Q23" s="59">
        <v>0.26</v>
      </c>
      <c r="R23" s="59" t="s">
        <v>57</v>
      </c>
      <c r="S23" s="59" t="s">
        <v>57</v>
      </c>
      <c r="T23" s="60" t="s">
        <v>57</v>
      </c>
      <c r="U23" s="61" t="s">
        <v>57</v>
      </c>
      <c r="V23" s="8"/>
      <c r="W23" s="1"/>
    </row>
    <row r="24" spans="1:23" ht="47.25" x14ac:dyDescent="0.25">
      <c r="A24" s="55" t="s">
        <v>29</v>
      </c>
      <c r="B24" s="56" t="s">
        <v>656</v>
      </c>
      <c r="C24" s="57" t="s">
        <v>657</v>
      </c>
      <c r="D24" s="58">
        <v>6.0648543200000002</v>
      </c>
      <c r="E24" s="56" t="s">
        <v>58</v>
      </c>
      <c r="F24" s="59">
        <v>6.0648543200000002</v>
      </c>
      <c r="G24" s="59" t="s">
        <v>57</v>
      </c>
      <c r="H24" s="59" t="s">
        <v>57</v>
      </c>
      <c r="I24" s="59">
        <v>6.0648543200000002</v>
      </c>
      <c r="J24" s="59">
        <v>0</v>
      </c>
      <c r="K24" s="59">
        <v>5.0540452666666669</v>
      </c>
      <c r="L24" s="57" t="s">
        <v>90</v>
      </c>
      <c r="M24" s="58">
        <v>5.0540452666666669</v>
      </c>
      <c r="N24" s="56" t="s">
        <v>878</v>
      </c>
      <c r="O24" s="55" t="s">
        <v>57</v>
      </c>
      <c r="P24" s="59" t="s">
        <v>57</v>
      </c>
      <c r="Q24" s="59">
        <v>0</v>
      </c>
      <c r="R24" s="59">
        <v>1.26</v>
      </c>
      <c r="S24" s="59">
        <v>1.26</v>
      </c>
      <c r="T24" s="60" t="s">
        <v>57</v>
      </c>
      <c r="U24" s="61" t="s">
        <v>57</v>
      </c>
      <c r="V24" s="8"/>
      <c r="W24" s="1"/>
    </row>
    <row r="25" spans="1:23" ht="63" x14ac:dyDescent="0.25">
      <c r="A25" s="55" t="s">
        <v>29</v>
      </c>
      <c r="B25" s="56" t="s">
        <v>746</v>
      </c>
      <c r="C25" s="57" t="s">
        <v>747</v>
      </c>
      <c r="D25" s="58">
        <v>2.5926752999999998</v>
      </c>
      <c r="E25" s="56" t="s">
        <v>58</v>
      </c>
      <c r="F25" s="59">
        <v>2.5926752999999998</v>
      </c>
      <c r="G25" s="59" t="s">
        <v>57</v>
      </c>
      <c r="H25" s="59" t="s">
        <v>57</v>
      </c>
      <c r="I25" s="59">
        <v>2.5926752999999998</v>
      </c>
      <c r="J25" s="59">
        <v>0</v>
      </c>
      <c r="K25" s="59">
        <v>2.16056275</v>
      </c>
      <c r="L25" s="57" t="s">
        <v>90</v>
      </c>
      <c r="M25" s="58">
        <v>2.16056275</v>
      </c>
      <c r="N25" s="56" t="s">
        <v>840</v>
      </c>
      <c r="O25" s="55" t="s">
        <v>57</v>
      </c>
      <c r="P25" s="59" t="s">
        <v>57</v>
      </c>
      <c r="Q25" s="59">
        <v>0</v>
      </c>
      <c r="R25" s="59" t="s">
        <v>57</v>
      </c>
      <c r="S25" s="59">
        <v>0</v>
      </c>
      <c r="T25" s="62">
        <v>6</v>
      </c>
      <c r="U25" s="61">
        <v>8</v>
      </c>
      <c r="V25" s="8"/>
      <c r="W25" s="1"/>
    </row>
    <row r="26" spans="1:23" ht="78.75" x14ac:dyDescent="0.25">
      <c r="A26" s="55" t="s">
        <v>29</v>
      </c>
      <c r="B26" s="56" t="s">
        <v>319</v>
      </c>
      <c r="C26" s="57" t="s">
        <v>320</v>
      </c>
      <c r="D26" s="58">
        <v>2.3490658</v>
      </c>
      <c r="E26" s="56" t="s">
        <v>58</v>
      </c>
      <c r="F26" s="59">
        <v>2.3490658</v>
      </c>
      <c r="G26" s="59" t="s">
        <v>57</v>
      </c>
      <c r="H26" s="59" t="s">
        <v>57</v>
      </c>
      <c r="I26" s="59">
        <v>2.3490658</v>
      </c>
      <c r="J26" s="59">
        <v>0</v>
      </c>
      <c r="K26" s="59">
        <v>1.9575548333333335</v>
      </c>
      <c r="L26" s="57" t="s">
        <v>79</v>
      </c>
      <c r="M26" s="58">
        <v>1.9575548333333335</v>
      </c>
      <c r="N26" s="56" t="s">
        <v>835</v>
      </c>
      <c r="O26" s="55" t="s">
        <v>57</v>
      </c>
      <c r="P26" s="59">
        <v>0.16500000000000001</v>
      </c>
      <c r="Q26" s="59">
        <v>0.32300000000000001</v>
      </c>
      <c r="R26" s="59" t="s">
        <v>57</v>
      </c>
      <c r="S26" s="59">
        <v>0</v>
      </c>
      <c r="T26" s="60" t="s">
        <v>57</v>
      </c>
      <c r="U26" s="61" t="s">
        <v>57</v>
      </c>
      <c r="V26" s="8"/>
      <c r="W26" s="1"/>
    </row>
    <row r="27" spans="1:23" ht="78.75" x14ac:dyDescent="0.25">
      <c r="A27" s="55" t="s">
        <v>29</v>
      </c>
      <c r="B27" s="56" t="s">
        <v>427</v>
      </c>
      <c r="C27" s="57" t="s">
        <v>428</v>
      </c>
      <c r="D27" s="58">
        <v>0.35608765999999997</v>
      </c>
      <c r="E27" s="56" t="s">
        <v>58</v>
      </c>
      <c r="F27" s="59">
        <v>0.35608765999999997</v>
      </c>
      <c r="G27" s="59" t="s">
        <v>57</v>
      </c>
      <c r="H27" s="59" t="s">
        <v>57</v>
      </c>
      <c r="I27" s="59">
        <v>0.35608765999999997</v>
      </c>
      <c r="J27" s="59">
        <v>0</v>
      </c>
      <c r="K27" s="59">
        <v>0.29673971666666665</v>
      </c>
      <c r="L27" s="57" t="s">
        <v>82</v>
      </c>
      <c r="M27" s="58">
        <v>0.29673971666666665</v>
      </c>
      <c r="N27" s="56" t="s">
        <v>835</v>
      </c>
      <c r="O27" s="55" t="s">
        <v>57</v>
      </c>
      <c r="P27" s="59">
        <v>5.5E-2</v>
      </c>
      <c r="Q27" s="59">
        <v>6.4000000000000001E-2</v>
      </c>
      <c r="R27" s="59" t="s">
        <v>57</v>
      </c>
      <c r="S27" s="59">
        <v>0</v>
      </c>
      <c r="T27" s="60" t="s">
        <v>57</v>
      </c>
      <c r="U27" s="61" t="s">
        <v>57</v>
      </c>
      <c r="V27" s="8"/>
      <c r="W27" s="1"/>
    </row>
    <row r="28" spans="1:23" ht="78.75" x14ac:dyDescent="0.25">
      <c r="A28" s="55" t="s">
        <v>29</v>
      </c>
      <c r="B28" s="56" t="s">
        <v>740</v>
      </c>
      <c r="C28" s="57" t="s">
        <v>741</v>
      </c>
      <c r="D28" s="58">
        <v>0.80110186999999999</v>
      </c>
      <c r="E28" s="56" t="s">
        <v>58</v>
      </c>
      <c r="F28" s="59">
        <v>0.80110186999999999</v>
      </c>
      <c r="G28" s="59" t="s">
        <v>57</v>
      </c>
      <c r="H28" s="59" t="s">
        <v>57</v>
      </c>
      <c r="I28" s="59">
        <v>0.80110186999999999</v>
      </c>
      <c r="J28" s="59">
        <v>0</v>
      </c>
      <c r="K28" s="59">
        <v>0.66758489166666668</v>
      </c>
      <c r="L28" s="57" t="s">
        <v>90</v>
      </c>
      <c r="M28" s="58">
        <v>0.66758489166666668</v>
      </c>
      <c r="N28" s="56" t="s">
        <v>832</v>
      </c>
      <c r="O28" s="55" t="s">
        <v>57</v>
      </c>
      <c r="P28" s="59">
        <v>0.1</v>
      </c>
      <c r="Q28" s="59">
        <v>0.11</v>
      </c>
      <c r="R28" s="59" t="s">
        <v>57</v>
      </c>
      <c r="S28" s="59">
        <v>0</v>
      </c>
      <c r="T28" s="60" t="s">
        <v>57</v>
      </c>
      <c r="U28" s="61" t="s">
        <v>57</v>
      </c>
      <c r="V28" s="8"/>
      <c r="W28" s="1"/>
    </row>
    <row r="29" spans="1:23" ht="78.75" x14ac:dyDescent="0.25">
      <c r="A29" s="55" t="s">
        <v>29</v>
      </c>
      <c r="B29" s="56" t="s">
        <v>335</v>
      </c>
      <c r="C29" s="57" t="s">
        <v>336</v>
      </c>
      <c r="D29" s="58">
        <v>0.36319227999999998</v>
      </c>
      <c r="E29" s="56" t="s">
        <v>58</v>
      </c>
      <c r="F29" s="59">
        <v>0.36319227999999998</v>
      </c>
      <c r="G29" s="59" t="s">
        <v>57</v>
      </c>
      <c r="H29" s="59" t="s">
        <v>57</v>
      </c>
      <c r="I29" s="59">
        <v>0.36319227999999998</v>
      </c>
      <c r="J29" s="59">
        <v>0</v>
      </c>
      <c r="K29" s="59">
        <v>0.30266023333333331</v>
      </c>
      <c r="L29" s="57" t="s">
        <v>90</v>
      </c>
      <c r="M29" s="58">
        <v>0.30266023333333331</v>
      </c>
      <c r="N29" s="56" t="s">
        <v>835</v>
      </c>
      <c r="O29" s="55" t="s">
        <v>57</v>
      </c>
      <c r="P29" s="59">
        <v>0.05</v>
      </c>
      <c r="Q29" s="59">
        <v>5.5E-2</v>
      </c>
      <c r="R29" s="59" t="s">
        <v>57</v>
      </c>
      <c r="S29" s="59">
        <v>0</v>
      </c>
      <c r="T29" s="60" t="s">
        <v>57</v>
      </c>
      <c r="U29" s="61" t="s">
        <v>57</v>
      </c>
      <c r="V29" s="8"/>
      <c r="W29" s="1"/>
    </row>
    <row r="30" spans="1:23" ht="78.75" x14ac:dyDescent="0.25">
      <c r="A30" s="55" t="s">
        <v>29</v>
      </c>
      <c r="B30" s="56" t="s">
        <v>759</v>
      </c>
      <c r="C30" s="57" t="s">
        <v>760</v>
      </c>
      <c r="D30" s="58">
        <v>0.36319227999999998</v>
      </c>
      <c r="E30" s="56" t="s">
        <v>58</v>
      </c>
      <c r="F30" s="59">
        <v>0.36319227999999998</v>
      </c>
      <c r="G30" s="59" t="s">
        <v>57</v>
      </c>
      <c r="H30" s="59" t="s">
        <v>57</v>
      </c>
      <c r="I30" s="59">
        <v>0.36319227999999998</v>
      </c>
      <c r="J30" s="59">
        <v>0</v>
      </c>
      <c r="K30" s="59">
        <v>0.30266023333333331</v>
      </c>
      <c r="L30" s="57" t="s">
        <v>90</v>
      </c>
      <c r="M30" s="58">
        <v>0.30266023333333331</v>
      </c>
      <c r="N30" s="56" t="s">
        <v>835</v>
      </c>
      <c r="O30" s="55" t="s">
        <v>57</v>
      </c>
      <c r="P30" s="59">
        <v>0.05</v>
      </c>
      <c r="Q30" s="59">
        <v>5.5E-2</v>
      </c>
      <c r="R30" s="59" t="s">
        <v>57</v>
      </c>
      <c r="S30" s="59">
        <v>0</v>
      </c>
      <c r="T30" s="60" t="s">
        <v>57</v>
      </c>
      <c r="U30" s="61" t="s">
        <v>57</v>
      </c>
      <c r="V30" s="8"/>
      <c r="W30" s="1"/>
    </row>
    <row r="31" spans="1:23" ht="78.75" x14ac:dyDescent="0.25">
      <c r="A31" s="55" t="s">
        <v>29</v>
      </c>
      <c r="B31" s="56" t="s">
        <v>88</v>
      </c>
      <c r="C31" s="57" t="s">
        <v>89</v>
      </c>
      <c r="D31" s="58">
        <v>0.78370002000000005</v>
      </c>
      <c r="E31" s="56" t="s">
        <v>58</v>
      </c>
      <c r="F31" s="59">
        <v>0.78370002000000005</v>
      </c>
      <c r="G31" s="59" t="s">
        <v>57</v>
      </c>
      <c r="H31" s="59" t="s">
        <v>57</v>
      </c>
      <c r="I31" s="59">
        <v>0.78370002000000005</v>
      </c>
      <c r="J31" s="59">
        <v>0</v>
      </c>
      <c r="K31" s="59">
        <v>0.65308335000000006</v>
      </c>
      <c r="L31" s="57" t="s">
        <v>90</v>
      </c>
      <c r="M31" s="58">
        <v>0.65308335000000006</v>
      </c>
      <c r="N31" s="56" t="s">
        <v>835</v>
      </c>
      <c r="O31" s="55" t="s">
        <v>57</v>
      </c>
      <c r="P31" s="59">
        <v>8.2000000000000003E-2</v>
      </c>
      <c r="Q31" s="59">
        <v>0.09</v>
      </c>
      <c r="R31" s="59" t="s">
        <v>57</v>
      </c>
      <c r="S31" s="59">
        <v>0</v>
      </c>
      <c r="T31" s="60" t="s">
        <v>57</v>
      </c>
      <c r="U31" s="61" t="s">
        <v>57</v>
      </c>
      <c r="V31" s="8"/>
      <c r="W31" s="1"/>
    </row>
    <row r="32" spans="1:23" ht="78.75" x14ac:dyDescent="0.25">
      <c r="A32" s="55" t="s">
        <v>29</v>
      </c>
      <c r="B32" s="56" t="s">
        <v>501</v>
      </c>
      <c r="C32" s="57" t="s">
        <v>502</v>
      </c>
      <c r="D32" s="58">
        <v>0.78370002000000005</v>
      </c>
      <c r="E32" s="56" t="s">
        <v>58</v>
      </c>
      <c r="F32" s="59">
        <v>0.78370002000000005</v>
      </c>
      <c r="G32" s="59" t="s">
        <v>57</v>
      </c>
      <c r="H32" s="59" t="s">
        <v>57</v>
      </c>
      <c r="I32" s="59">
        <v>0.78370002000000005</v>
      </c>
      <c r="J32" s="59">
        <v>0</v>
      </c>
      <c r="K32" s="59">
        <v>0.65308335000000006</v>
      </c>
      <c r="L32" s="57" t="s">
        <v>90</v>
      </c>
      <c r="M32" s="58">
        <v>0.65308335000000006</v>
      </c>
      <c r="N32" s="56" t="s">
        <v>835</v>
      </c>
      <c r="O32" s="55" t="s">
        <v>57</v>
      </c>
      <c r="P32" s="59">
        <v>8.2000000000000003E-2</v>
      </c>
      <c r="Q32" s="59">
        <v>0.09</v>
      </c>
      <c r="R32" s="59" t="s">
        <v>57</v>
      </c>
      <c r="S32" s="59">
        <v>0</v>
      </c>
      <c r="T32" s="60" t="s">
        <v>57</v>
      </c>
      <c r="U32" s="61" t="s">
        <v>57</v>
      </c>
      <c r="V32" s="8"/>
      <c r="W32" s="1"/>
    </row>
    <row r="33" spans="1:23" ht="78.75" x14ac:dyDescent="0.25">
      <c r="A33" s="55" t="s">
        <v>29</v>
      </c>
      <c r="B33" s="56" t="s">
        <v>579</v>
      </c>
      <c r="C33" s="57" t="s">
        <v>580</v>
      </c>
      <c r="D33" s="58">
        <v>1.12683555</v>
      </c>
      <c r="E33" s="56" t="s">
        <v>58</v>
      </c>
      <c r="F33" s="59">
        <v>1.12683555</v>
      </c>
      <c r="G33" s="59" t="s">
        <v>57</v>
      </c>
      <c r="H33" s="59" t="s">
        <v>57</v>
      </c>
      <c r="I33" s="59">
        <v>1.12683555</v>
      </c>
      <c r="J33" s="59">
        <v>0</v>
      </c>
      <c r="K33" s="59">
        <v>0.93902962500000009</v>
      </c>
      <c r="L33" s="57" t="s">
        <v>90</v>
      </c>
      <c r="M33" s="58">
        <v>0.93902962500000009</v>
      </c>
      <c r="N33" s="56" t="s">
        <v>835</v>
      </c>
      <c r="O33" s="55" t="s">
        <v>57</v>
      </c>
      <c r="P33" s="59">
        <v>0.11</v>
      </c>
      <c r="Q33" s="59">
        <v>0.125</v>
      </c>
      <c r="R33" s="59" t="s">
        <v>57</v>
      </c>
      <c r="S33" s="59">
        <v>0</v>
      </c>
      <c r="T33" s="60" t="s">
        <v>57</v>
      </c>
      <c r="U33" s="61" t="s">
        <v>57</v>
      </c>
      <c r="V33" s="8"/>
      <c r="W33" s="1"/>
    </row>
    <row r="34" spans="1:23" ht="78.75" x14ac:dyDescent="0.25">
      <c r="A34" s="55" t="s">
        <v>29</v>
      </c>
      <c r="B34" s="56" t="s">
        <v>660</v>
      </c>
      <c r="C34" s="57" t="s">
        <v>661</v>
      </c>
      <c r="D34" s="58">
        <v>0.21867465</v>
      </c>
      <c r="E34" s="56" t="s">
        <v>58</v>
      </c>
      <c r="F34" s="59">
        <v>0.21867465</v>
      </c>
      <c r="G34" s="59" t="s">
        <v>57</v>
      </c>
      <c r="H34" s="59" t="s">
        <v>57</v>
      </c>
      <c r="I34" s="59">
        <v>0.21867465</v>
      </c>
      <c r="J34" s="59">
        <v>0</v>
      </c>
      <c r="K34" s="59">
        <v>0.18222887500000001</v>
      </c>
      <c r="L34" s="57" t="s">
        <v>90</v>
      </c>
      <c r="M34" s="58">
        <v>0.18222887500000001</v>
      </c>
      <c r="N34" s="56" t="s">
        <v>835</v>
      </c>
      <c r="O34" s="55" t="s">
        <v>57</v>
      </c>
      <c r="P34" s="59">
        <v>2.3E-2</v>
      </c>
      <c r="Q34" s="59">
        <v>0.03</v>
      </c>
      <c r="R34" s="59" t="s">
        <v>57</v>
      </c>
      <c r="S34" s="59">
        <v>0</v>
      </c>
      <c r="T34" s="60" t="s">
        <v>57</v>
      </c>
      <c r="U34" s="61" t="s">
        <v>57</v>
      </c>
      <c r="V34" s="8"/>
      <c r="W34" s="1"/>
    </row>
    <row r="35" spans="1:23" ht="78.75" x14ac:dyDescent="0.25">
      <c r="A35" s="55" t="s">
        <v>29</v>
      </c>
      <c r="B35" s="56" t="s">
        <v>412</v>
      </c>
      <c r="C35" s="57" t="s">
        <v>413</v>
      </c>
      <c r="D35" s="58">
        <v>1.6698141900000001</v>
      </c>
      <c r="E35" s="56" t="s">
        <v>58</v>
      </c>
      <c r="F35" s="59">
        <v>1.6698141900000001</v>
      </c>
      <c r="G35" s="59" t="s">
        <v>57</v>
      </c>
      <c r="H35" s="59" t="s">
        <v>57</v>
      </c>
      <c r="I35" s="59">
        <v>1.6698141900000001</v>
      </c>
      <c r="J35" s="59">
        <v>0</v>
      </c>
      <c r="K35" s="59">
        <v>1.391511825</v>
      </c>
      <c r="L35" s="57" t="s">
        <v>90</v>
      </c>
      <c r="M35" s="58">
        <v>1.391511825</v>
      </c>
      <c r="N35" s="56" t="s">
        <v>835</v>
      </c>
      <c r="O35" s="55" t="s">
        <v>57</v>
      </c>
      <c r="P35" s="59">
        <v>0.16</v>
      </c>
      <c r="Q35" s="59">
        <v>0.19</v>
      </c>
      <c r="R35" s="59" t="s">
        <v>57</v>
      </c>
      <c r="S35" s="59">
        <v>0</v>
      </c>
      <c r="T35" s="60" t="s">
        <v>57</v>
      </c>
      <c r="U35" s="61" t="s">
        <v>57</v>
      </c>
      <c r="V35" s="8"/>
      <c r="W35" s="1"/>
    </row>
    <row r="36" spans="1:23" ht="78.75" x14ac:dyDescent="0.25">
      <c r="A36" s="55" t="s">
        <v>29</v>
      </c>
      <c r="B36" s="56" t="s">
        <v>558</v>
      </c>
      <c r="C36" s="57" t="s">
        <v>559</v>
      </c>
      <c r="D36" s="58">
        <v>2.39632595</v>
      </c>
      <c r="E36" s="56" t="s">
        <v>58</v>
      </c>
      <c r="F36" s="59">
        <v>2.39632595</v>
      </c>
      <c r="G36" s="59" t="s">
        <v>57</v>
      </c>
      <c r="H36" s="59" t="s">
        <v>57</v>
      </c>
      <c r="I36" s="59">
        <v>2.39632595</v>
      </c>
      <c r="J36" s="59">
        <v>0</v>
      </c>
      <c r="K36" s="59">
        <v>1.9969382916666667</v>
      </c>
      <c r="L36" s="57" t="s">
        <v>90</v>
      </c>
      <c r="M36" s="58">
        <v>1.9969382916666667</v>
      </c>
      <c r="N36" s="56" t="s">
        <v>835</v>
      </c>
      <c r="O36" s="55" t="s">
        <v>57</v>
      </c>
      <c r="P36" s="59">
        <v>0.26100000000000001</v>
      </c>
      <c r="Q36" s="59">
        <v>0.28499999999999998</v>
      </c>
      <c r="R36" s="59" t="s">
        <v>57</v>
      </c>
      <c r="S36" s="59">
        <v>0</v>
      </c>
      <c r="T36" s="60" t="s">
        <v>57</v>
      </c>
      <c r="U36" s="61" t="s">
        <v>57</v>
      </c>
      <c r="V36" s="8"/>
      <c r="W36" s="1"/>
    </row>
    <row r="37" spans="1:23" ht="63" customHeight="1" x14ac:dyDescent="0.25">
      <c r="A37" s="55" t="s">
        <v>29</v>
      </c>
      <c r="B37" s="56" t="s">
        <v>243</v>
      </c>
      <c r="C37" s="57" t="s">
        <v>244</v>
      </c>
      <c r="D37" s="58">
        <v>1.3503797200000001</v>
      </c>
      <c r="E37" s="56" t="s">
        <v>58</v>
      </c>
      <c r="F37" s="59">
        <v>1.3503797200000001</v>
      </c>
      <c r="G37" s="59" t="s">
        <v>57</v>
      </c>
      <c r="H37" s="59" t="s">
        <v>57</v>
      </c>
      <c r="I37" s="59">
        <v>1.3503797200000001</v>
      </c>
      <c r="J37" s="59">
        <v>0</v>
      </c>
      <c r="K37" s="59">
        <v>1.1253164333333334</v>
      </c>
      <c r="L37" s="57" t="s">
        <v>90</v>
      </c>
      <c r="M37" s="58">
        <v>1.1253164333333334</v>
      </c>
      <c r="N37" s="56" t="s">
        <v>835</v>
      </c>
      <c r="O37" s="55" t="s">
        <v>57</v>
      </c>
      <c r="P37" s="59">
        <v>0.14499999999999999</v>
      </c>
      <c r="Q37" s="59">
        <v>0.16</v>
      </c>
      <c r="R37" s="59" t="s">
        <v>57</v>
      </c>
      <c r="S37" s="59">
        <v>0</v>
      </c>
      <c r="T37" s="60" t="s">
        <v>57</v>
      </c>
      <c r="U37" s="61" t="s">
        <v>57</v>
      </c>
      <c r="V37" s="8"/>
      <c r="W37" s="1"/>
    </row>
    <row r="38" spans="1:23" ht="31.5" customHeight="1" x14ac:dyDescent="0.25">
      <c r="A38" s="55" t="s">
        <v>29</v>
      </c>
      <c r="B38" s="56" t="s">
        <v>315</v>
      </c>
      <c r="C38" s="57" t="s">
        <v>316</v>
      </c>
      <c r="D38" s="58">
        <v>0.74010065999999997</v>
      </c>
      <c r="E38" s="56" t="s">
        <v>58</v>
      </c>
      <c r="F38" s="59">
        <v>0.74010065999999997</v>
      </c>
      <c r="G38" s="59" t="s">
        <v>57</v>
      </c>
      <c r="H38" s="59" t="s">
        <v>57</v>
      </c>
      <c r="I38" s="59">
        <v>0.74010065999999997</v>
      </c>
      <c r="J38" s="59">
        <v>0</v>
      </c>
      <c r="K38" s="59">
        <v>0.61675055000000001</v>
      </c>
      <c r="L38" s="57" t="s">
        <v>90</v>
      </c>
      <c r="M38" s="58">
        <v>0.61675055000000001</v>
      </c>
      <c r="N38" s="56" t="s">
        <v>832</v>
      </c>
      <c r="O38" s="55" t="s">
        <v>57</v>
      </c>
      <c r="P38" s="59">
        <v>5.5E-2</v>
      </c>
      <c r="Q38" s="59">
        <v>6.5000000000000002E-2</v>
      </c>
      <c r="R38" s="59" t="s">
        <v>57</v>
      </c>
      <c r="S38" s="59">
        <v>0</v>
      </c>
      <c r="T38" s="60" t="s">
        <v>57</v>
      </c>
      <c r="U38" s="61" t="s">
        <v>57</v>
      </c>
      <c r="V38" s="8"/>
      <c r="W38" s="1"/>
    </row>
    <row r="39" spans="1:23" ht="47.25" customHeight="1" x14ac:dyDescent="0.25">
      <c r="A39" s="55" t="s">
        <v>29</v>
      </c>
      <c r="B39" s="56" t="s">
        <v>726</v>
      </c>
      <c r="C39" s="57" t="s">
        <v>727</v>
      </c>
      <c r="D39" s="58">
        <v>2.0803750600000002</v>
      </c>
      <c r="E39" s="56" t="s">
        <v>58</v>
      </c>
      <c r="F39" s="59">
        <v>2.0803750600000002</v>
      </c>
      <c r="G39" s="59" t="s">
        <v>57</v>
      </c>
      <c r="H39" s="59" t="s">
        <v>57</v>
      </c>
      <c r="I39" s="59">
        <v>2.0803750600000002</v>
      </c>
      <c r="J39" s="59">
        <v>0</v>
      </c>
      <c r="K39" s="59">
        <v>1.7336458833333335</v>
      </c>
      <c r="L39" s="57" t="s">
        <v>90</v>
      </c>
      <c r="M39" s="58">
        <v>1.7336458833333335</v>
      </c>
      <c r="N39" s="56" t="s">
        <v>832</v>
      </c>
      <c r="O39" s="55" t="s">
        <v>57</v>
      </c>
      <c r="P39" s="59">
        <v>0.215</v>
      </c>
      <c r="Q39" s="59">
        <v>0.23499999999999999</v>
      </c>
      <c r="R39" s="59" t="s">
        <v>57</v>
      </c>
      <c r="S39" s="59">
        <v>0</v>
      </c>
      <c r="T39" s="60" t="s">
        <v>57</v>
      </c>
      <c r="U39" s="61" t="s">
        <v>57</v>
      </c>
      <c r="V39" s="8"/>
      <c r="W39" s="1"/>
    </row>
    <row r="40" spans="1:23" ht="47.25" customHeight="1" x14ac:dyDescent="0.25">
      <c r="A40" s="55" t="s">
        <v>29</v>
      </c>
      <c r="B40" s="56" t="s">
        <v>648</v>
      </c>
      <c r="C40" s="57" t="s">
        <v>649</v>
      </c>
      <c r="D40" s="58">
        <v>0.33090175999999999</v>
      </c>
      <c r="E40" s="56" t="s">
        <v>58</v>
      </c>
      <c r="F40" s="59">
        <v>0.33090175999999999</v>
      </c>
      <c r="G40" s="59" t="s">
        <v>57</v>
      </c>
      <c r="H40" s="59" t="s">
        <v>57</v>
      </c>
      <c r="I40" s="59">
        <v>0.33090175999999999</v>
      </c>
      <c r="J40" s="59">
        <v>0</v>
      </c>
      <c r="K40" s="59">
        <v>0.27575146666666667</v>
      </c>
      <c r="L40" s="57" t="s">
        <v>90</v>
      </c>
      <c r="M40" s="58">
        <v>0.27575146666666667</v>
      </c>
      <c r="N40" s="56" t="s">
        <v>832</v>
      </c>
      <c r="O40" s="55" t="s">
        <v>57</v>
      </c>
      <c r="P40" s="59">
        <v>0.05</v>
      </c>
      <c r="Q40" s="59">
        <v>5.5E-2</v>
      </c>
      <c r="R40" s="59" t="s">
        <v>57</v>
      </c>
      <c r="S40" s="59">
        <v>0</v>
      </c>
      <c r="T40" s="60" t="s">
        <v>57</v>
      </c>
      <c r="U40" s="61" t="s">
        <v>57</v>
      </c>
      <c r="V40" s="8"/>
      <c r="W40" s="1"/>
    </row>
    <row r="41" spans="1:23" ht="63" customHeight="1" x14ac:dyDescent="0.25">
      <c r="A41" s="55" t="s">
        <v>29</v>
      </c>
      <c r="B41" s="56" t="s">
        <v>744</v>
      </c>
      <c r="C41" s="57" t="s">
        <v>745</v>
      </c>
      <c r="D41" s="58">
        <v>0.45292025000000002</v>
      </c>
      <c r="E41" s="56" t="s">
        <v>58</v>
      </c>
      <c r="F41" s="59">
        <v>0.45292025000000002</v>
      </c>
      <c r="G41" s="59" t="s">
        <v>57</v>
      </c>
      <c r="H41" s="59" t="s">
        <v>57</v>
      </c>
      <c r="I41" s="59">
        <v>0.45292025000000002</v>
      </c>
      <c r="J41" s="59">
        <v>0</v>
      </c>
      <c r="K41" s="59">
        <v>0.37743354166666671</v>
      </c>
      <c r="L41" s="57" t="s">
        <v>90</v>
      </c>
      <c r="M41" s="58">
        <v>0.37743354166666671</v>
      </c>
      <c r="N41" s="56" t="s">
        <v>835</v>
      </c>
      <c r="O41" s="55" t="s">
        <v>57</v>
      </c>
      <c r="P41" s="59">
        <v>7.0999999999999994E-2</v>
      </c>
      <c r="Q41" s="59">
        <v>0.09</v>
      </c>
      <c r="R41" s="59" t="s">
        <v>57</v>
      </c>
      <c r="S41" s="59">
        <v>0</v>
      </c>
      <c r="T41" s="60" t="s">
        <v>57</v>
      </c>
      <c r="U41" s="61" t="s">
        <v>57</v>
      </c>
      <c r="V41" s="8"/>
      <c r="W41" s="1"/>
    </row>
    <row r="42" spans="1:23" ht="63" customHeight="1" x14ac:dyDescent="0.25">
      <c r="A42" s="55" t="s">
        <v>29</v>
      </c>
      <c r="B42" s="56" t="s">
        <v>393</v>
      </c>
      <c r="C42" s="57" t="s">
        <v>394</v>
      </c>
      <c r="D42" s="58">
        <v>0.45292025000000002</v>
      </c>
      <c r="E42" s="56" t="s">
        <v>58</v>
      </c>
      <c r="F42" s="59">
        <v>0.45292025000000002</v>
      </c>
      <c r="G42" s="59" t="s">
        <v>57</v>
      </c>
      <c r="H42" s="59" t="s">
        <v>57</v>
      </c>
      <c r="I42" s="59">
        <v>0.45292025000000002</v>
      </c>
      <c r="J42" s="59">
        <v>0</v>
      </c>
      <c r="K42" s="59">
        <v>0.37743354166666671</v>
      </c>
      <c r="L42" s="57" t="s">
        <v>90</v>
      </c>
      <c r="M42" s="58">
        <v>0.37743354166666671</v>
      </c>
      <c r="N42" s="56" t="s">
        <v>835</v>
      </c>
      <c r="O42" s="55" t="s">
        <v>57</v>
      </c>
      <c r="P42" s="59">
        <v>7.0000000000000007E-2</v>
      </c>
      <c r="Q42" s="59">
        <v>0.09</v>
      </c>
      <c r="R42" s="59" t="s">
        <v>57</v>
      </c>
      <c r="S42" s="59">
        <v>0</v>
      </c>
      <c r="T42" s="60" t="s">
        <v>57</v>
      </c>
      <c r="U42" s="61" t="s">
        <v>57</v>
      </c>
      <c r="V42" s="8"/>
      <c r="W42" s="1"/>
    </row>
    <row r="43" spans="1:23" ht="63" customHeight="1" x14ac:dyDescent="0.25">
      <c r="A43" s="55" t="s">
        <v>29</v>
      </c>
      <c r="B43" s="56" t="s">
        <v>387</v>
      </c>
      <c r="C43" s="57" t="s">
        <v>388</v>
      </c>
      <c r="D43" s="58">
        <v>0.61940983999999999</v>
      </c>
      <c r="E43" s="56" t="s">
        <v>58</v>
      </c>
      <c r="F43" s="59">
        <v>0.61940983999999999</v>
      </c>
      <c r="G43" s="59" t="s">
        <v>57</v>
      </c>
      <c r="H43" s="59" t="s">
        <v>57</v>
      </c>
      <c r="I43" s="59">
        <v>0.61940983999999999</v>
      </c>
      <c r="J43" s="59">
        <v>0</v>
      </c>
      <c r="K43" s="59">
        <v>0.51617486666666668</v>
      </c>
      <c r="L43" s="57" t="s">
        <v>90</v>
      </c>
      <c r="M43" s="58">
        <v>0.51617486666666668</v>
      </c>
      <c r="N43" s="56" t="s">
        <v>832</v>
      </c>
      <c r="O43" s="55" t="s">
        <v>57</v>
      </c>
      <c r="P43" s="59">
        <v>0.09</v>
      </c>
      <c r="Q43" s="59">
        <v>0.1</v>
      </c>
      <c r="R43" s="59" t="s">
        <v>57</v>
      </c>
      <c r="S43" s="59">
        <v>0</v>
      </c>
      <c r="T43" s="60" t="s">
        <v>57</v>
      </c>
      <c r="U43" s="61" t="s">
        <v>57</v>
      </c>
      <c r="V43" s="8"/>
      <c r="W43" s="1"/>
    </row>
    <row r="44" spans="1:23" ht="126" customHeight="1" x14ac:dyDescent="0.25">
      <c r="A44" s="55" t="s">
        <v>29</v>
      </c>
      <c r="B44" s="56" t="s">
        <v>815</v>
      </c>
      <c r="C44" s="57" t="s">
        <v>816</v>
      </c>
      <c r="D44" s="58">
        <v>0.61940983999999999</v>
      </c>
      <c r="E44" s="56" t="s">
        <v>58</v>
      </c>
      <c r="F44" s="59">
        <v>0.61940983999999999</v>
      </c>
      <c r="G44" s="59" t="s">
        <v>57</v>
      </c>
      <c r="H44" s="59" t="s">
        <v>57</v>
      </c>
      <c r="I44" s="59">
        <v>0.61940983999999999</v>
      </c>
      <c r="J44" s="59">
        <v>0</v>
      </c>
      <c r="K44" s="59">
        <v>0.51617486666666668</v>
      </c>
      <c r="L44" s="57" t="s">
        <v>90</v>
      </c>
      <c r="M44" s="58">
        <v>0.51617486666666668</v>
      </c>
      <c r="N44" s="56" t="s">
        <v>832</v>
      </c>
      <c r="O44" s="55" t="s">
        <v>57</v>
      </c>
      <c r="P44" s="59">
        <v>0.09</v>
      </c>
      <c r="Q44" s="59">
        <v>0.1</v>
      </c>
      <c r="R44" s="59" t="s">
        <v>57</v>
      </c>
      <c r="S44" s="59">
        <v>0</v>
      </c>
      <c r="T44" s="60" t="s">
        <v>57</v>
      </c>
      <c r="U44" s="61" t="s">
        <v>57</v>
      </c>
      <c r="V44" s="8"/>
      <c r="W44" s="1"/>
    </row>
    <row r="45" spans="1:23" ht="126" customHeight="1" x14ac:dyDescent="0.25">
      <c r="A45" s="55" t="s">
        <v>29</v>
      </c>
      <c r="B45" s="56" t="s">
        <v>410</v>
      </c>
      <c r="C45" s="57" t="s">
        <v>411</v>
      </c>
      <c r="D45" s="58">
        <v>0.35558007000000003</v>
      </c>
      <c r="E45" s="56" t="s">
        <v>58</v>
      </c>
      <c r="F45" s="59">
        <v>0.35558007000000003</v>
      </c>
      <c r="G45" s="59" t="s">
        <v>57</v>
      </c>
      <c r="H45" s="59" t="s">
        <v>57</v>
      </c>
      <c r="I45" s="59">
        <v>0.35558007000000003</v>
      </c>
      <c r="J45" s="59">
        <v>0</v>
      </c>
      <c r="K45" s="59">
        <v>0.29631672500000006</v>
      </c>
      <c r="L45" s="57" t="s">
        <v>90</v>
      </c>
      <c r="M45" s="58">
        <v>0.29631672500000006</v>
      </c>
      <c r="N45" s="56" t="s">
        <v>832</v>
      </c>
      <c r="O45" s="55" t="s">
        <v>57</v>
      </c>
      <c r="P45" s="59">
        <v>0.03</v>
      </c>
      <c r="Q45" s="59">
        <v>4.4999999999999998E-2</v>
      </c>
      <c r="R45" s="59" t="s">
        <v>57</v>
      </c>
      <c r="S45" s="59">
        <v>0</v>
      </c>
      <c r="T45" s="60" t="s">
        <v>57</v>
      </c>
      <c r="U45" s="61" t="s">
        <v>57</v>
      </c>
      <c r="V45" s="8"/>
      <c r="W45" s="1"/>
    </row>
    <row r="46" spans="1:23" ht="78.75" x14ac:dyDescent="0.25">
      <c r="A46" s="55" t="s">
        <v>29</v>
      </c>
      <c r="B46" s="56" t="s">
        <v>108</v>
      </c>
      <c r="C46" s="57" t="s">
        <v>109</v>
      </c>
      <c r="D46" s="58">
        <v>0.25447404000000001</v>
      </c>
      <c r="E46" s="56" t="s">
        <v>58</v>
      </c>
      <c r="F46" s="59">
        <v>0.25447404000000001</v>
      </c>
      <c r="G46" s="59" t="s">
        <v>57</v>
      </c>
      <c r="H46" s="59" t="s">
        <v>57</v>
      </c>
      <c r="I46" s="59">
        <v>0.25447404000000001</v>
      </c>
      <c r="J46" s="59">
        <v>0</v>
      </c>
      <c r="K46" s="59">
        <v>0.21206170000000002</v>
      </c>
      <c r="L46" s="57" t="s">
        <v>90</v>
      </c>
      <c r="M46" s="58">
        <v>0.21206170000000002</v>
      </c>
      <c r="N46" s="56" t="s">
        <v>835</v>
      </c>
      <c r="O46" s="55" t="s">
        <v>57</v>
      </c>
      <c r="P46" s="59">
        <v>4.4999999999999998E-2</v>
      </c>
      <c r="Q46" s="59">
        <v>0.05</v>
      </c>
      <c r="R46" s="59" t="s">
        <v>57</v>
      </c>
      <c r="S46" s="59">
        <v>0</v>
      </c>
      <c r="T46" s="60" t="s">
        <v>57</v>
      </c>
      <c r="U46" s="61" t="s">
        <v>57</v>
      </c>
      <c r="V46" s="8"/>
      <c r="W46" s="1"/>
    </row>
    <row r="47" spans="1:23" ht="78.75" x14ac:dyDescent="0.25">
      <c r="A47" s="55" t="s">
        <v>29</v>
      </c>
      <c r="B47" s="56" t="s">
        <v>519</v>
      </c>
      <c r="C47" s="57" t="s">
        <v>520</v>
      </c>
      <c r="D47" s="58">
        <v>0.25447404000000001</v>
      </c>
      <c r="E47" s="56" t="s">
        <v>58</v>
      </c>
      <c r="F47" s="59">
        <v>0.25447404000000001</v>
      </c>
      <c r="G47" s="59" t="s">
        <v>57</v>
      </c>
      <c r="H47" s="59" t="s">
        <v>57</v>
      </c>
      <c r="I47" s="59">
        <v>0.25447404000000001</v>
      </c>
      <c r="J47" s="59">
        <v>0</v>
      </c>
      <c r="K47" s="59">
        <v>0.21206170000000002</v>
      </c>
      <c r="L47" s="57" t="s">
        <v>90</v>
      </c>
      <c r="M47" s="58">
        <v>0.21206170000000002</v>
      </c>
      <c r="N47" s="56" t="s">
        <v>835</v>
      </c>
      <c r="O47" s="55" t="s">
        <v>57</v>
      </c>
      <c r="P47" s="59">
        <v>4.4999999999999998E-2</v>
      </c>
      <c r="Q47" s="59">
        <v>0.05</v>
      </c>
      <c r="R47" s="59" t="s">
        <v>57</v>
      </c>
      <c r="S47" s="59">
        <v>0</v>
      </c>
      <c r="T47" s="60" t="s">
        <v>57</v>
      </c>
      <c r="U47" s="61" t="s">
        <v>57</v>
      </c>
      <c r="V47" s="8"/>
      <c r="W47" s="1"/>
    </row>
    <row r="48" spans="1:23" ht="78.75" x14ac:dyDescent="0.25">
      <c r="A48" s="55" t="s">
        <v>29</v>
      </c>
      <c r="B48" s="56" t="s">
        <v>161</v>
      </c>
      <c r="C48" s="57" t="s">
        <v>162</v>
      </c>
      <c r="D48" s="58">
        <v>0.84444710000000001</v>
      </c>
      <c r="E48" s="56" t="s">
        <v>58</v>
      </c>
      <c r="F48" s="59">
        <v>0.84444710000000001</v>
      </c>
      <c r="G48" s="59" t="s">
        <v>57</v>
      </c>
      <c r="H48" s="59" t="s">
        <v>57</v>
      </c>
      <c r="I48" s="59">
        <v>0.84444710000000001</v>
      </c>
      <c r="J48" s="59">
        <v>0</v>
      </c>
      <c r="K48" s="59">
        <v>0.70370591666666671</v>
      </c>
      <c r="L48" s="57" t="s">
        <v>90</v>
      </c>
      <c r="M48" s="58">
        <v>0.70370591666666671</v>
      </c>
      <c r="N48" s="56" t="s">
        <v>835</v>
      </c>
      <c r="O48" s="55" t="s">
        <v>57</v>
      </c>
      <c r="P48" s="59">
        <v>0.08</v>
      </c>
      <c r="Q48" s="59">
        <v>0.09</v>
      </c>
      <c r="R48" s="59" t="s">
        <v>57</v>
      </c>
      <c r="S48" s="59">
        <v>0</v>
      </c>
      <c r="T48" s="60" t="s">
        <v>57</v>
      </c>
      <c r="U48" s="61" t="s">
        <v>57</v>
      </c>
      <c r="V48" s="8"/>
      <c r="W48" s="1"/>
    </row>
    <row r="49" spans="1:23" ht="47.25" customHeight="1" x14ac:dyDescent="0.25">
      <c r="A49" s="55" t="s">
        <v>29</v>
      </c>
      <c r="B49" s="56" t="s">
        <v>652</v>
      </c>
      <c r="C49" s="57" t="s">
        <v>653</v>
      </c>
      <c r="D49" s="58">
        <v>1.7368220999999999</v>
      </c>
      <c r="E49" s="56" t="s">
        <v>58</v>
      </c>
      <c r="F49" s="59">
        <v>1.7368220999999999</v>
      </c>
      <c r="G49" s="59" t="s">
        <v>57</v>
      </c>
      <c r="H49" s="59" t="s">
        <v>57</v>
      </c>
      <c r="I49" s="59">
        <v>1.7368220999999999</v>
      </c>
      <c r="J49" s="59">
        <v>0</v>
      </c>
      <c r="K49" s="59">
        <v>1.4473517499999999</v>
      </c>
      <c r="L49" s="57" t="s">
        <v>87</v>
      </c>
      <c r="M49" s="58">
        <v>1.4473517499999999</v>
      </c>
      <c r="N49" s="56" t="s">
        <v>835</v>
      </c>
      <c r="O49" s="55" t="s">
        <v>57</v>
      </c>
      <c r="P49" s="59">
        <v>0.161</v>
      </c>
      <c r="Q49" s="59">
        <v>0.20499999999999999</v>
      </c>
      <c r="R49" s="59" t="s">
        <v>57</v>
      </c>
      <c r="S49" s="59">
        <v>0</v>
      </c>
      <c r="T49" s="60" t="s">
        <v>57</v>
      </c>
      <c r="U49" s="61" t="s">
        <v>57</v>
      </c>
      <c r="V49" s="8"/>
      <c r="W49" s="1"/>
    </row>
    <row r="50" spans="1:23" ht="78.75" x14ac:dyDescent="0.25">
      <c r="A50" s="55" t="s">
        <v>29</v>
      </c>
      <c r="B50" s="56" t="s">
        <v>286</v>
      </c>
      <c r="C50" s="57" t="s">
        <v>287</v>
      </c>
      <c r="D50" s="58">
        <v>0.16197338999999999</v>
      </c>
      <c r="E50" s="56" t="s">
        <v>58</v>
      </c>
      <c r="F50" s="59">
        <v>0.16197338999999999</v>
      </c>
      <c r="G50" s="59" t="s">
        <v>57</v>
      </c>
      <c r="H50" s="59" t="s">
        <v>57</v>
      </c>
      <c r="I50" s="59">
        <v>0.16197338999999999</v>
      </c>
      <c r="J50" s="59">
        <v>0</v>
      </c>
      <c r="K50" s="59">
        <v>0.134977825</v>
      </c>
      <c r="L50" s="57" t="s">
        <v>87</v>
      </c>
      <c r="M50" s="58">
        <v>0.134977825</v>
      </c>
      <c r="N50" s="56" t="s">
        <v>832</v>
      </c>
      <c r="O50" s="55" t="s">
        <v>57</v>
      </c>
      <c r="P50" s="59">
        <v>8.0000000000000002E-3</v>
      </c>
      <c r="Q50" s="59">
        <v>0.02</v>
      </c>
      <c r="R50" s="59" t="s">
        <v>57</v>
      </c>
      <c r="S50" s="59">
        <v>0</v>
      </c>
      <c r="T50" s="60" t="s">
        <v>57</v>
      </c>
      <c r="U50" s="61" t="s">
        <v>57</v>
      </c>
      <c r="V50" s="8"/>
      <c r="W50" s="1"/>
    </row>
    <row r="51" spans="1:23" ht="78.75" x14ac:dyDescent="0.25">
      <c r="A51" s="55" t="s">
        <v>29</v>
      </c>
      <c r="B51" s="56" t="s">
        <v>698</v>
      </c>
      <c r="C51" s="57" t="s">
        <v>699</v>
      </c>
      <c r="D51" s="58">
        <v>0.16197338999999999</v>
      </c>
      <c r="E51" s="56" t="s">
        <v>58</v>
      </c>
      <c r="F51" s="59">
        <v>0.16197338999999999</v>
      </c>
      <c r="G51" s="59" t="s">
        <v>57</v>
      </c>
      <c r="H51" s="59" t="s">
        <v>57</v>
      </c>
      <c r="I51" s="59">
        <v>0.16197338999999999</v>
      </c>
      <c r="J51" s="59">
        <v>0</v>
      </c>
      <c r="K51" s="59">
        <v>0.134977825</v>
      </c>
      <c r="L51" s="57" t="s">
        <v>87</v>
      </c>
      <c r="M51" s="58">
        <v>0.134977825</v>
      </c>
      <c r="N51" s="56" t="s">
        <v>832</v>
      </c>
      <c r="O51" s="55" t="s">
        <v>57</v>
      </c>
      <c r="P51" s="59">
        <v>8.0000000000000002E-3</v>
      </c>
      <c r="Q51" s="59">
        <v>0.02</v>
      </c>
      <c r="R51" s="59" t="s">
        <v>57</v>
      </c>
      <c r="S51" s="59">
        <v>0</v>
      </c>
      <c r="T51" s="60" t="s">
        <v>57</v>
      </c>
      <c r="U51" s="61" t="s">
        <v>57</v>
      </c>
      <c r="V51" s="8"/>
      <c r="W51" s="1"/>
    </row>
    <row r="52" spans="1:23" ht="78.75" x14ac:dyDescent="0.25">
      <c r="A52" s="55" t="s">
        <v>29</v>
      </c>
      <c r="B52" s="56" t="s">
        <v>492</v>
      </c>
      <c r="C52" s="57" t="s">
        <v>493</v>
      </c>
      <c r="D52" s="58">
        <v>1.2470679899999999</v>
      </c>
      <c r="E52" s="56" t="s">
        <v>58</v>
      </c>
      <c r="F52" s="59">
        <v>1.2470679899999999</v>
      </c>
      <c r="G52" s="59" t="s">
        <v>57</v>
      </c>
      <c r="H52" s="59" t="s">
        <v>57</v>
      </c>
      <c r="I52" s="59">
        <v>1.2470679899999999</v>
      </c>
      <c r="J52" s="59">
        <v>0</v>
      </c>
      <c r="K52" s="59">
        <v>1.039223325</v>
      </c>
      <c r="L52" s="57" t="s">
        <v>87</v>
      </c>
      <c r="M52" s="58">
        <v>1.039223325</v>
      </c>
      <c r="N52" s="56" t="s">
        <v>835</v>
      </c>
      <c r="O52" s="55" t="s">
        <v>57</v>
      </c>
      <c r="P52" s="59">
        <v>0.125</v>
      </c>
      <c r="Q52" s="59">
        <v>0.14499999999999999</v>
      </c>
      <c r="R52" s="59" t="s">
        <v>57</v>
      </c>
      <c r="S52" s="59">
        <v>0</v>
      </c>
      <c r="T52" s="60" t="s">
        <v>57</v>
      </c>
      <c r="U52" s="61" t="s">
        <v>57</v>
      </c>
      <c r="V52" s="8"/>
      <c r="W52" s="1"/>
    </row>
    <row r="53" spans="1:23" ht="78.75" x14ac:dyDescent="0.25">
      <c r="A53" s="55" t="s">
        <v>29</v>
      </c>
      <c r="B53" s="56" t="s">
        <v>511</v>
      </c>
      <c r="C53" s="57" t="s">
        <v>512</v>
      </c>
      <c r="D53" s="58">
        <v>2.1058954999999999</v>
      </c>
      <c r="E53" s="56" t="s">
        <v>58</v>
      </c>
      <c r="F53" s="59">
        <v>2.1058954999999999</v>
      </c>
      <c r="G53" s="59" t="s">
        <v>57</v>
      </c>
      <c r="H53" s="59" t="s">
        <v>57</v>
      </c>
      <c r="I53" s="59">
        <v>2.1058954999999999</v>
      </c>
      <c r="J53" s="59">
        <v>0</v>
      </c>
      <c r="K53" s="59">
        <v>1.7549129166666666</v>
      </c>
      <c r="L53" s="57" t="s">
        <v>87</v>
      </c>
      <c r="M53" s="58">
        <v>1.7549129166666666</v>
      </c>
      <c r="N53" s="56" t="s">
        <v>832</v>
      </c>
      <c r="O53" s="55" t="s">
        <v>57</v>
      </c>
      <c r="P53" s="59">
        <v>0.23</v>
      </c>
      <c r="Q53" s="59">
        <v>0.25</v>
      </c>
      <c r="R53" s="59" t="s">
        <v>57</v>
      </c>
      <c r="S53" s="59">
        <v>0</v>
      </c>
      <c r="T53" s="60" t="s">
        <v>57</v>
      </c>
      <c r="U53" s="61" t="s">
        <v>57</v>
      </c>
      <c r="V53" s="8"/>
      <c r="W53" s="1"/>
    </row>
    <row r="54" spans="1:23" ht="78.75" x14ac:dyDescent="0.25">
      <c r="A54" s="55" t="s">
        <v>29</v>
      </c>
      <c r="B54" s="56" t="s">
        <v>171</v>
      </c>
      <c r="C54" s="57" t="s">
        <v>172</v>
      </c>
      <c r="D54" s="58">
        <v>2.1058954999999999</v>
      </c>
      <c r="E54" s="56" t="s">
        <v>58</v>
      </c>
      <c r="F54" s="59">
        <v>2.1058954999999999</v>
      </c>
      <c r="G54" s="59" t="s">
        <v>57</v>
      </c>
      <c r="H54" s="59" t="s">
        <v>57</v>
      </c>
      <c r="I54" s="59">
        <v>2.1058954999999999</v>
      </c>
      <c r="J54" s="59">
        <v>0</v>
      </c>
      <c r="K54" s="59">
        <v>1.7549129166666666</v>
      </c>
      <c r="L54" s="57" t="s">
        <v>87</v>
      </c>
      <c r="M54" s="58">
        <v>1.7549129166666666</v>
      </c>
      <c r="N54" s="56" t="s">
        <v>832</v>
      </c>
      <c r="O54" s="55" t="s">
        <v>57</v>
      </c>
      <c r="P54" s="59">
        <v>0.23</v>
      </c>
      <c r="Q54" s="59">
        <v>0.25</v>
      </c>
      <c r="R54" s="59" t="s">
        <v>57</v>
      </c>
      <c r="S54" s="59">
        <v>0</v>
      </c>
      <c r="T54" s="60" t="s">
        <v>57</v>
      </c>
      <c r="U54" s="61" t="s">
        <v>57</v>
      </c>
      <c r="V54" s="8"/>
      <c r="W54" s="1"/>
    </row>
    <row r="55" spans="1:23" ht="78.75" x14ac:dyDescent="0.25">
      <c r="A55" s="55" t="s">
        <v>29</v>
      </c>
      <c r="B55" s="56" t="s">
        <v>568</v>
      </c>
      <c r="C55" s="57" t="s">
        <v>569</v>
      </c>
      <c r="D55" s="58">
        <v>2.1058954999999999</v>
      </c>
      <c r="E55" s="56" t="s">
        <v>58</v>
      </c>
      <c r="F55" s="59">
        <v>2.1058954999999999</v>
      </c>
      <c r="G55" s="59" t="s">
        <v>57</v>
      </c>
      <c r="H55" s="59" t="s">
        <v>57</v>
      </c>
      <c r="I55" s="59">
        <v>2.1058954999999999</v>
      </c>
      <c r="J55" s="59">
        <v>0</v>
      </c>
      <c r="K55" s="59">
        <v>1.7549129166666666</v>
      </c>
      <c r="L55" s="57" t="s">
        <v>87</v>
      </c>
      <c r="M55" s="58">
        <v>1.7549129166666666</v>
      </c>
      <c r="N55" s="56" t="s">
        <v>832</v>
      </c>
      <c r="O55" s="55" t="s">
        <v>57</v>
      </c>
      <c r="P55" s="59">
        <v>0.22600000000000001</v>
      </c>
      <c r="Q55" s="59">
        <v>0.25</v>
      </c>
      <c r="R55" s="59" t="s">
        <v>57</v>
      </c>
      <c r="S55" s="59">
        <v>0</v>
      </c>
      <c r="T55" s="60" t="s">
        <v>57</v>
      </c>
      <c r="U55" s="61" t="s">
        <v>57</v>
      </c>
      <c r="V55" s="8"/>
      <c r="W55" s="1"/>
    </row>
    <row r="56" spans="1:23" ht="78.75" customHeight="1" x14ac:dyDescent="0.25">
      <c r="A56" s="55" t="s">
        <v>29</v>
      </c>
      <c r="B56" s="56" t="s">
        <v>226</v>
      </c>
      <c r="C56" s="57" t="s">
        <v>227</v>
      </c>
      <c r="D56" s="58">
        <v>2.1058954999999999</v>
      </c>
      <c r="E56" s="56" t="s">
        <v>58</v>
      </c>
      <c r="F56" s="59">
        <v>2.1058954999999999</v>
      </c>
      <c r="G56" s="59" t="s">
        <v>57</v>
      </c>
      <c r="H56" s="59" t="s">
        <v>57</v>
      </c>
      <c r="I56" s="59">
        <v>2.1058954999999999</v>
      </c>
      <c r="J56" s="59">
        <v>0</v>
      </c>
      <c r="K56" s="59">
        <v>1.7549129166666666</v>
      </c>
      <c r="L56" s="57" t="s">
        <v>87</v>
      </c>
      <c r="M56" s="58">
        <v>1.7549129166666666</v>
      </c>
      <c r="N56" s="56" t="s">
        <v>832</v>
      </c>
      <c r="O56" s="55" t="s">
        <v>57</v>
      </c>
      <c r="P56" s="59">
        <v>0.22600000000000001</v>
      </c>
      <c r="Q56" s="59">
        <v>0.25</v>
      </c>
      <c r="R56" s="59" t="s">
        <v>57</v>
      </c>
      <c r="S56" s="59">
        <v>0</v>
      </c>
      <c r="T56" s="60" t="s">
        <v>57</v>
      </c>
      <c r="U56" s="61" t="s">
        <v>57</v>
      </c>
      <c r="V56" s="8"/>
      <c r="W56" s="1"/>
    </row>
    <row r="57" spans="1:23" ht="78.75" x14ac:dyDescent="0.25">
      <c r="A57" s="55" t="s">
        <v>29</v>
      </c>
      <c r="B57" s="56" t="s">
        <v>120</v>
      </c>
      <c r="C57" s="57" t="s">
        <v>121</v>
      </c>
      <c r="D57" s="58">
        <v>1.0412840699999999</v>
      </c>
      <c r="E57" s="56" t="s">
        <v>58</v>
      </c>
      <c r="F57" s="59">
        <v>1.0412840699999999</v>
      </c>
      <c r="G57" s="59" t="s">
        <v>57</v>
      </c>
      <c r="H57" s="59" t="s">
        <v>57</v>
      </c>
      <c r="I57" s="59">
        <v>1.0412840699999999</v>
      </c>
      <c r="J57" s="59">
        <v>0</v>
      </c>
      <c r="K57" s="59">
        <v>0.86773672499999999</v>
      </c>
      <c r="L57" s="57" t="s">
        <v>87</v>
      </c>
      <c r="M57" s="58">
        <v>0.86773672499999999</v>
      </c>
      <c r="N57" s="56" t="s">
        <v>832</v>
      </c>
      <c r="O57" s="55" t="s">
        <v>57</v>
      </c>
      <c r="P57" s="59">
        <v>0.125</v>
      </c>
      <c r="Q57" s="59">
        <v>0.14000000000000001</v>
      </c>
      <c r="R57" s="59" t="s">
        <v>57</v>
      </c>
      <c r="S57" s="59">
        <v>0</v>
      </c>
      <c r="T57" s="60" t="s">
        <v>57</v>
      </c>
      <c r="U57" s="61" t="s">
        <v>57</v>
      </c>
      <c r="V57" s="8"/>
      <c r="W57" s="1"/>
    </row>
    <row r="58" spans="1:23" ht="78.75" x14ac:dyDescent="0.25">
      <c r="A58" s="55" t="s">
        <v>29</v>
      </c>
      <c r="B58" s="56" t="s">
        <v>535</v>
      </c>
      <c r="C58" s="57" t="s">
        <v>536</v>
      </c>
      <c r="D58" s="58">
        <v>1.0412840699999999</v>
      </c>
      <c r="E58" s="56" t="s">
        <v>58</v>
      </c>
      <c r="F58" s="59">
        <v>1.0412840699999999</v>
      </c>
      <c r="G58" s="59" t="s">
        <v>57</v>
      </c>
      <c r="H58" s="59" t="s">
        <v>57</v>
      </c>
      <c r="I58" s="59">
        <v>1.0412840699999999</v>
      </c>
      <c r="J58" s="59">
        <v>0</v>
      </c>
      <c r="K58" s="59">
        <v>0.86773672499999999</v>
      </c>
      <c r="L58" s="57" t="s">
        <v>87</v>
      </c>
      <c r="M58" s="58">
        <v>0.86773672499999999</v>
      </c>
      <c r="N58" s="56" t="s">
        <v>832</v>
      </c>
      <c r="O58" s="55" t="s">
        <v>57</v>
      </c>
      <c r="P58" s="59">
        <v>0.13</v>
      </c>
      <c r="Q58" s="59">
        <v>0.14000000000000001</v>
      </c>
      <c r="R58" s="59" t="s">
        <v>57</v>
      </c>
      <c r="S58" s="59">
        <v>0</v>
      </c>
      <c r="T58" s="60" t="s">
        <v>57</v>
      </c>
      <c r="U58" s="61" t="s">
        <v>57</v>
      </c>
      <c r="V58" s="8"/>
      <c r="W58" s="1"/>
    </row>
    <row r="59" spans="1:23" ht="47.25" customHeight="1" x14ac:dyDescent="0.25">
      <c r="A59" s="55" t="s">
        <v>29</v>
      </c>
      <c r="B59" s="56" t="s">
        <v>364</v>
      </c>
      <c r="C59" s="57" t="s">
        <v>365</v>
      </c>
      <c r="D59" s="58">
        <v>0.51402252999999998</v>
      </c>
      <c r="E59" s="56" t="s">
        <v>58</v>
      </c>
      <c r="F59" s="59">
        <v>0.51402252999999998</v>
      </c>
      <c r="G59" s="59" t="s">
        <v>57</v>
      </c>
      <c r="H59" s="59" t="s">
        <v>57</v>
      </c>
      <c r="I59" s="59">
        <v>0.51402252999999998</v>
      </c>
      <c r="J59" s="59">
        <v>0</v>
      </c>
      <c r="K59" s="59">
        <v>0.42835210833333331</v>
      </c>
      <c r="L59" s="57" t="s">
        <v>87</v>
      </c>
      <c r="M59" s="58">
        <v>0.42835210833333331</v>
      </c>
      <c r="N59" s="56" t="s">
        <v>835</v>
      </c>
      <c r="O59" s="55" t="s">
        <v>57</v>
      </c>
      <c r="P59" s="59">
        <v>0.06</v>
      </c>
      <c r="Q59" s="59">
        <v>6.5000000000000002E-2</v>
      </c>
      <c r="R59" s="59" t="s">
        <v>57</v>
      </c>
      <c r="S59" s="59">
        <v>0</v>
      </c>
      <c r="T59" s="60" t="s">
        <v>57</v>
      </c>
      <c r="U59" s="61" t="s">
        <v>57</v>
      </c>
      <c r="V59" s="8"/>
      <c r="W59" s="1"/>
    </row>
    <row r="60" spans="1:23" ht="47.25" customHeight="1" x14ac:dyDescent="0.25">
      <c r="A60" s="55" t="s">
        <v>29</v>
      </c>
      <c r="B60" s="56" t="s">
        <v>790</v>
      </c>
      <c r="C60" s="57" t="s">
        <v>791</v>
      </c>
      <c r="D60" s="58">
        <v>0.51402252999999998</v>
      </c>
      <c r="E60" s="56" t="s">
        <v>58</v>
      </c>
      <c r="F60" s="59">
        <v>0.51402252999999998</v>
      </c>
      <c r="G60" s="59" t="s">
        <v>57</v>
      </c>
      <c r="H60" s="59" t="s">
        <v>57</v>
      </c>
      <c r="I60" s="59">
        <v>0.51402252999999998</v>
      </c>
      <c r="J60" s="59">
        <v>0</v>
      </c>
      <c r="K60" s="59">
        <v>0.42835210833333331</v>
      </c>
      <c r="L60" s="57" t="s">
        <v>87</v>
      </c>
      <c r="M60" s="58">
        <v>0.42835210833333331</v>
      </c>
      <c r="N60" s="56" t="s">
        <v>835</v>
      </c>
      <c r="O60" s="55" t="s">
        <v>57</v>
      </c>
      <c r="P60" s="59">
        <v>0.06</v>
      </c>
      <c r="Q60" s="59">
        <v>6.5000000000000002E-2</v>
      </c>
      <c r="R60" s="59" t="s">
        <v>57</v>
      </c>
      <c r="S60" s="59">
        <v>0</v>
      </c>
      <c r="T60" s="60" t="s">
        <v>57</v>
      </c>
      <c r="U60" s="61" t="s">
        <v>57</v>
      </c>
      <c r="V60" s="8"/>
      <c r="W60" s="1"/>
    </row>
    <row r="61" spans="1:23" ht="78.75" x14ac:dyDescent="0.25">
      <c r="A61" s="55" t="s">
        <v>29</v>
      </c>
      <c r="B61" s="56" t="s">
        <v>443</v>
      </c>
      <c r="C61" s="57" t="s">
        <v>444</v>
      </c>
      <c r="D61" s="58">
        <v>0.51402252999999998</v>
      </c>
      <c r="E61" s="56" t="s">
        <v>58</v>
      </c>
      <c r="F61" s="59">
        <v>0.51402252999999998</v>
      </c>
      <c r="G61" s="59" t="s">
        <v>57</v>
      </c>
      <c r="H61" s="59" t="s">
        <v>57</v>
      </c>
      <c r="I61" s="59">
        <v>0.51402252999999998</v>
      </c>
      <c r="J61" s="59">
        <v>0</v>
      </c>
      <c r="K61" s="59">
        <v>0.42835210833333331</v>
      </c>
      <c r="L61" s="57" t="s">
        <v>87</v>
      </c>
      <c r="M61" s="58">
        <v>0.42835210833333331</v>
      </c>
      <c r="N61" s="56" t="s">
        <v>835</v>
      </c>
      <c r="O61" s="55" t="s">
        <v>57</v>
      </c>
      <c r="P61" s="59">
        <v>0.06</v>
      </c>
      <c r="Q61" s="59">
        <v>6.5000000000000002E-2</v>
      </c>
      <c r="R61" s="59" t="s">
        <v>57</v>
      </c>
      <c r="S61" s="59">
        <v>0</v>
      </c>
      <c r="T61" s="60" t="s">
        <v>57</v>
      </c>
      <c r="U61" s="61" t="s">
        <v>57</v>
      </c>
      <c r="V61" s="8"/>
      <c r="W61" s="1"/>
    </row>
    <row r="62" spans="1:23" ht="78.75" x14ac:dyDescent="0.25">
      <c r="A62" s="55" t="s">
        <v>29</v>
      </c>
      <c r="B62" s="56" t="s">
        <v>106</v>
      </c>
      <c r="C62" s="57" t="s">
        <v>107</v>
      </c>
      <c r="D62" s="58">
        <v>0.51402252999999998</v>
      </c>
      <c r="E62" s="56" t="s">
        <v>58</v>
      </c>
      <c r="F62" s="59">
        <v>0.51402252999999998</v>
      </c>
      <c r="G62" s="59" t="s">
        <v>57</v>
      </c>
      <c r="H62" s="59" t="s">
        <v>57</v>
      </c>
      <c r="I62" s="59">
        <v>0.51402252999999998</v>
      </c>
      <c r="J62" s="59">
        <v>0</v>
      </c>
      <c r="K62" s="59">
        <v>0.42835210833333331</v>
      </c>
      <c r="L62" s="57" t="s">
        <v>87</v>
      </c>
      <c r="M62" s="58">
        <v>0.42835210833333331</v>
      </c>
      <c r="N62" s="56" t="s">
        <v>835</v>
      </c>
      <c r="O62" s="55" t="s">
        <v>57</v>
      </c>
      <c r="P62" s="59">
        <v>0.06</v>
      </c>
      <c r="Q62" s="59">
        <v>6.5000000000000002E-2</v>
      </c>
      <c r="R62" s="59" t="s">
        <v>57</v>
      </c>
      <c r="S62" s="59">
        <v>0</v>
      </c>
      <c r="T62" s="60" t="s">
        <v>57</v>
      </c>
      <c r="U62" s="61" t="s">
        <v>57</v>
      </c>
      <c r="V62" s="8"/>
      <c r="W62" s="1"/>
    </row>
    <row r="63" spans="1:23" ht="47.25" customHeight="1" x14ac:dyDescent="0.25">
      <c r="A63" s="55" t="s">
        <v>29</v>
      </c>
      <c r="B63" s="56" t="s">
        <v>813</v>
      </c>
      <c r="C63" s="57" t="s">
        <v>814</v>
      </c>
      <c r="D63" s="58">
        <v>0.48668599000000001</v>
      </c>
      <c r="E63" s="56" t="s">
        <v>58</v>
      </c>
      <c r="F63" s="59">
        <v>0.48668599000000001</v>
      </c>
      <c r="G63" s="59" t="s">
        <v>57</v>
      </c>
      <c r="H63" s="59" t="s">
        <v>57</v>
      </c>
      <c r="I63" s="59">
        <v>0.48668599000000001</v>
      </c>
      <c r="J63" s="59">
        <v>0</v>
      </c>
      <c r="K63" s="59">
        <v>0.40557165833333336</v>
      </c>
      <c r="L63" s="57" t="s">
        <v>90</v>
      </c>
      <c r="M63" s="58">
        <v>0.40557165833333336</v>
      </c>
      <c r="N63" s="56" t="s">
        <v>832</v>
      </c>
      <c r="O63" s="55" t="s">
        <v>57</v>
      </c>
      <c r="P63" s="59">
        <v>0.05</v>
      </c>
      <c r="Q63" s="59">
        <v>7.8E-2</v>
      </c>
      <c r="R63" s="59" t="s">
        <v>57</v>
      </c>
      <c r="S63" s="59">
        <v>0</v>
      </c>
      <c r="T63" s="60" t="s">
        <v>57</v>
      </c>
      <c r="U63" s="61" t="s">
        <v>57</v>
      </c>
      <c r="V63" s="8"/>
      <c r="W63" s="1"/>
    </row>
    <row r="64" spans="1:23" ht="47.25" customHeight="1" x14ac:dyDescent="0.25">
      <c r="A64" s="55" t="s">
        <v>29</v>
      </c>
      <c r="B64" s="56" t="s">
        <v>460</v>
      </c>
      <c r="C64" s="57" t="s">
        <v>461</v>
      </c>
      <c r="D64" s="58">
        <v>0.48668599000000001</v>
      </c>
      <c r="E64" s="56" t="s">
        <v>58</v>
      </c>
      <c r="F64" s="59">
        <v>0.48668599000000001</v>
      </c>
      <c r="G64" s="59" t="s">
        <v>57</v>
      </c>
      <c r="H64" s="59" t="s">
        <v>57</v>
      </c>
      <c r="I64" s="59">
        <v>0.48668599000000001</v>
      </c>
      <c r="J64" s="59">
        <v>0</v>
      </c>
      <c r="K64" s="59">
        <v>0.40557165833333336</v>
      </c>
      <c r="L64" s="57" t="s">
        <v>90</v>
      </c>
      <c r="M64" s="58">
        <v>0.40557165833333336</v>
      </c>
      <c r="N64" s="56" t="s">
        <v>832</v>
      </c>
      <c r="O64" s="55" t="s">
        <v>57</v>
      </c>
      <c r="P64" s="59">
        <v>0.05</v>
      </c>
      <c r="Q64" s="59">
        <v>7.8E-2</v>
      </c>
      <c r="R64" s="59" t="s">
        <v>57</v>
      </c>
      <c r="S64" s="59">
        <v>0</v>
      </c>
      <c r="T64" s="60" t="s">
        <v>57</v>
      </c>
      <c r="U64" s="61" t="s">
        <v>57</v>
      </c>
      <c r="V64" s="8"/>
      <c r="W64" s="1"/>
    </row>
    <row r="65" spans="1:23" ht="47.25" customHeight="1" x14ac:dyDescent="0.25">
      <c r="A65" s="55" t="s">
        <v>29</v>
      </c>
      <c r="B65" s="56" t="s">
        <v>708</v>
      </c>
      <c r="C65" s="57" t="s">
        <v>709</v>
      </c>
      <c r="D65" s="58">
        <v>2.3417423099999999</v>
      </c>
      <c r="E65" s="56" t="s">
        <v>58</v>
      </c>
      <c r="F65" s="59">
        <v>2.3417423099999999</v>
      </c>
      <c r="G65" s="59" t="s">
        <v>57</v>
      </c>
      <c r="H65" s="59" t="s">
        <v>57</v>
      </c>
      <c r="I65" s="59">
        <v>2.3417423099999999</v>
      </c>
      <c r="J65" s="59">
        <v>0</v>
      </c>
      <c r="K65" s="59">
        <v>1.951451925</v>
      </c>
      <c r="L65" s="57" t="s">
        <v>90</v>
      </c>
      <c r="M65" s="58">
        <v>1.951451925</v>
      </c>
      <c r="N65" s="56" t="s">
        <v>832</v>
      </c>
      <c r="O65" s="55" t="s">
        <v>57</v>
      </c>
      <c r="P65" s="59">
        <v>0.22</v>
      </c>
      <c r="Q65" s="59">
        <v>0.26700000000000002</v>
      </c>
      <c r="R65" s="59" t="s">
        <v>57</v>
      </c>
      <c r="S65" s="59">
        <v>0</v>
      </c>
      <c r="T65" s="60" t="s">
        <v>57</v>
      </c>
      <c r="U65" s="61" t="s">
        <v>57</v>
      </c>
      <c r="V65" s="8"/>
      <c r="W65" s="1"/>
    </row>
    <row r="66" spans="1:23" ht="47.25" customHeight="1" x14ac:dyDescent="0.25">
      <c r="A66" s="55" t="s">
        <v>29</v>
      </c>
      <c r="B66" s="56" t="s">
        <v>356</v>
      </c>
      <c r="C66" s="57" t="s">
        <v>357</v>
      </c>
      <c r="D66" s="58">
        <v>2.3417423099999999</v>
      </c>
      <c r="E66" s="56" t="s">
        <v>58</v>
      </c>
      <c r="F66" s="59">
        <v>2.3417423099999999</v>
      </c>
      <c r="G66" s="59" t="s">
        <v>57</v>
      </c>
      <c r="H66" s="59" t="s">
        <v>57</v>
      </c>
      <c r="I66" s="59">
        <v>2.3417423099999999</v>
      </c>
      <c r="J66" s="59">
        <v>0</v>
      </c>
      <c r="K66" s="59">
        <v>1.951451925</v>
      </c>
      <c r="L66" s="57" t="s">
        <v>90</v>
      </c>
      <c r="M66" s="58">
        <v>1.951451925</v>
      </c>
      <c r="N66" s="56" t="s">
        <v>832</v>
      </c>
      <c r="O66" s="55" t="s">
        <v>57</v>
      </c>
      <c r="P66" s="59">
        <v>0.22</v>
      </c>
      <c r="Q66" s="59">
        <v>0.26700000000000002</v>
      </c>
      <c r="R66" s="59" t="s">
        <v>57</v>
      </c>
      <c r="S66" s="59">
        <v>0</v>
      </c>
      <c r="T66" s="60" t="s">
        <v>57</v>
      </c>
      <c r="U66" s="61" t="s">
        <v>57</v>
      </c>
      <c r="V66" s="8"/>
      <c r="W66" s="1"/>
    </row>
    <row r="67" spans="1:23" ht="47.25" customHeight="1" x14ac:dyDescent="0.25">
      <c r="A67" s="55" t="s">
        <v>29</v>
      </c>
      <c r="B67" s="56" t="s">
        <v>110</v>
      </c>
      <c r="C67" s="57" t="s">
        <v>111</v>
      </c>
      <c r="D67" s="58">
        <v>0.93514956999999999</v>
      </c>
      <c r="E67" s="56" t="s">
        <v>58</v>
      </c>
      <c r="F67" s="59">
        <v>0.93514956999999999</v>
      </c>
      <c r="G67" s="59" t="s">
        <v>57</v>
      </c>
      <c r="H67" s="59" t="s">
        <v>57</v>
      </c>
      <c r="I67" s="59">
        <v>0.93514956999999999</v>
      </c>
      <c r="J67" s="59">
        <v>0</v>
      </c>
      <c r="K67" s="59">
        <v>0.77929130833333338</v>
      </c>
      <c r="L67" s="57" t="s">
        <v>90</v>
      </c>
      <c r="M67" s="58">
        <v>0.77929130833333338</v>
      </c>
      <c r="N67" s="56" t="s">
        <v>832</v>
      </c>
      <c r="O67" s="55" t="s">
        <v>57</v>
      </c>
      <c r="P67" s="59">
        <v>0.1</v>
      </c>
      <c r="Q67" s="59">
        <v>0.124</v>
      </c>
      <c r="R67" s="59" t="s">
        <v>57</v>
      </c>
      <c r="S67" s="59">
        <v>0</v>
      </c>
      <c r="T67" s="60" t="s">
        <v>57</v>
      </c>
      <c r="U67" s="61" t="s">
        <v>57</v>
      </c>
      <c r="V67" s="8"/>
      <c r="W67" s="1"/>
    </row>
    <row r="68" spans="1:23" ht="47.25" customHeight="1" x14ac:dyDescent="0.25">
      <c r="A68" s="55" t="s">
        <v>29</v>
      </c>
      <c r="B68" s="56" t="s">
        <v>523</v>
      </c>
      <c r="C68" s="57" t="s">
        <v>524</v>
      </c>
      <c r="D68" s="58">
        <v>0.93514956999999999</v>
      </c>
      <c r="E68" s="56" t="s">
        <v>58</v>
      </c>
      <c r="F68" s="59">
        <v>0.93514956999999999</v>
      </c>
      <c r="G68" s="59" t="s">
        <v>57</v>
      </c>
      <c r="H68" s="59" t="s">
        <v>57</v>
      </c>
      <c r="I68" s="59">
        <v>0.93514956999999999</v>
      </c>
      <c r="J68" s="59">
        <v>0</v>
      </c>
      <c r="K68" s="59">
        <v>0.77929130833333338</v>
      </c>
      <c r="L68" s="57" t="s">
        <v>90</v>
      </c>
      <c r="M68" s="58">
        <v>0.77929130833333338</v>
      </c>
      <c r="N68" s="56" t="s">
        <v>832</v>
      </c>
      <c r="O68" s="55" t="s">
        <v>57</v>
      </c>
      <c r="P68" s="59">
        <v>0.1</v>
      </c>
      <c r="Q68" s="59">
        <v>0.124</v>
      </c>
      <c r="R68" s="59" t="s">
        <v>57</v>
      </c>
      <c r="S68" s="59">
        <v>0</v>
      </c>
      <c r="T68" s="60" t="s">
        <v>57</v>
      </c>
      <c r="U68" s="61" t="s">
        <v>57</v>
      </c>
      <c r="V68" s="8"/>
      <c r="W68" s="1"/>
    </row>
    <row r="69" spans="1:23" ht="47.25" customHeight="1" x14ac:dyDescent="0.25">
      <c r="A69" s="55" t="s">
        <v>29</v>
      </c>
      <c r="B69" s="56" t="s">
        <v>484</v>
      </c>
      <c r="C69" s="57" t="s">
        <v>485</v>
      </c>
      <c r="D69" s="58">
        <v>0.70714105999999999</v>
      </c>
      <c r="E69" s="56" t="s">
        <v>58</v>
      </c>
      <c r="F69" s="59">
        <v>0.70714105999999999</v>
      </c>
      <c r="G69" s="59" t="s">
        <v>57</v>
      </c>
      <c r="H69" s="59" t="s">
        <v>57</v>
      </c>
      <c r="I69" s="59">
        <v>0.70714105999999999</v>
      </c>
      <c r="J69" s="59">
        <v>0</v>
      </c>
      <c r="K69" s="59">
        <v>0.58928421666666664</v>
      </c>
      <c r="L69" s="57" t="s">
        <v>90</v>
      </c>
      <c r="M69" s="58">
        <v>0.58928421666666664</v>
      </c>
      <c r="N69" s="56" t="s">
        <v>832</v>
      </c>
      <c r="O69" s="55" t="s">
        <v>57</v>
      </c>
      <c r="P69" s="59">
        <v>0.112</v>
      </c>
      <c r="Q69" s="59">
        <v>9.0999999999999998E-2</v>
      </c>
      <c r="R69" s="59" t="s">
        <v>57</v>
      </c>
      <c r="S69" s="59">
        <v>0</v>
      </c>
      <c r="T69" s="60" t="s">
        <v>57</v>
      </c>
      <c r="U69" s="61" t="s">
        <v>57</v>
      </c>
      <c r="V69" s="8"/>
      <c r="W69" s="1"/>
    </row>
    <row r="70" spans="1:23" ht="78.75" x14ac:dyDescent="0.25">
      <c r="A70" s="55" t="s">
        <v>29</v>
      </c>
      <c r="B70" s="56" t="s">
        <v>819</v>
      </c>
      <c r="C70" s="57" t="s">
        <v>820</v>
      </c>
      <c r="D70" s="58">
        <v>0.62627927000000005</v>
      </c>
      <c r="E70" s="56" t="s">
        <v>58</v>
      </c>
      <c r="F70" s="59">
        <v>0.62627927000000005</v>
      </c>
      <c r="G70" s="59" t="s">
        <v>57</v>
      </c>
      <c r="H70" s="59" t="s">
        <v>57</v>
      </c>
      <c r="I70" s="59">
        <v>0.62627927000000005</v>
      </c>
      <c r="J70" s="59">
        <v>0</v>
      </c>
      <c r="K70" s="59">
        <v>0.52189939166666677</v>
      </c>
      <c r="L70" s="57" t="s">
        <v>90</v>
      </c>
      <c r="M70" s="58">
        <v>0.52189939166666677</v>
      </c>
      <c r="N70" s="56" t="s">
        <v>835</v>
      </c>
      <c r="O70" s="55" t="s">
        <v>57</v>
      </c>
      <c r="P70" s="59">
        <v>8.2000000000000003E-2</v>
      </c>
      <c r="Q70" s="59">
        <v>8.5000000000000006E-2</v>
      </c>
      <c r="R70" s="59" t="s">
        <v>57</v>
      </c>
      <c r="S70" s="59">
        <v>0</v>
      </c>
      <c r="T70" s="60" t="s">
        <v>57</v>
      </c>
      <c r="U70" s="61" t="s">
        <v>57</v>
      </c>
      <c r="V70" s="8"/>
      <c r="W70" s="1"/>
    </row>
    <row r="71" spans="1:23" ht="78.75" x14ac:dyDescent="0.25">
      <c r="A71" s="55" t="s">
        <v>29</v>
      </c>
      <c r="B71" s="56" t="s">
        <v>385</v>
      </c>
      <c r="C71" s="57" t="s">
        <v>386</v>
      </c>
      <c r="D71" s="58">
        <v>0.84021749000000001</v>
      </c>
      <c r="E71" s="56" t="s">
        <v>58</v>
      </c>
      <c r="F71" s="59">
        <v>0.84021749000000001</v>
      </c>
      <c r="G71" s="59" t="s">
        <v>57</v>
      </c>
      <c r="H71" s="59" t="s">
        <v>57</v>
      </c>
      <c r="I71" s="59">
        <v>0.84021749000000001</v>
      </c>
      <c r="J71" s="59">
        <v>0</v>
      </c>
      <c r="K71" s="59">
        <v>0.70018124166666673</v>
      </c>
      <c r="L71" s="57" t="s">
        <v>90</v>
      </c>
      <c r="M71" s="58">
        <v>0.70018124166666673</v>
      </c>
      <c r="N71" s="56" t="s">
        <v>832</v>
      </c>
      <c r="O71" s="55" t="s">
        <v>57</v>
      </c>
      <c r="P71" s="59">
        <v>0.12</v>
      </c>
      <c r="Q71" s="59">
        <v>0.124</v>
      </c>
      <c r="R71" s="59" t="s">
        <v>57</v>
      </c>
      <c r="S71" s="59">
        <v>0</v>
      </c>
      <c r="T71" s="60" t="s">
        <v>57</v>
      </c>
      <c r="U71" s="61" t="s">
        <v>57</v>
      </c>
      <c r="V71" s="8"/>
      <c r="W71" s="1"/>
    </row>
    <row r="72" spans="1:23" ht="78.75" x14ac:dyDescent="0.25">
      <c r="A72" s="55" t="s">
        <v>29</v>
      </c>
      <c r="B72" s="56" t="s">
        <v>128</v>
      </c>
      <c r="C72" s="57" t="s">
        <v>129</v>
      </c>
      <c r="D72" s="58">
        <v>0.62627927000000005</v>
      </c>
      <c r="E72" s="56" t="s">
        <v>58</v>
      </c>
      <c r="F72" s="59">
        <v>0.62627927000000005</v>
      </c>
      <c r="G72" s="59" t="s">
        <v>57</v>
      </c>
      <c r="H72" s="59" t="s">
        <v>57</v>
      </c>
      <c r="I72" s="59">
        <v>0.62627927000000005</v>
      </c>
      <c r="J72" s="59">
        <v>0</v>
      </c>
      <c r="K72" s="59">
        <v>0.52189939166666677</v>
      </c>
      <c r="L72" s="57" t="s">
        <v>90</v>
      </c>
      <c r="M72" s="58">
        <v>0.52189939166666677</v>
      </c>
      <c r="N72" s="56" t="s">
        <v>835</v>
      </c>
      <c r="O72" s="55" t="s">
        <v>57</v>
      </c>
      <c r="P72" s="59">
        <v>6.5000000000000002E-2</v>
      </c>
      <c r="Q72" s="59">
        <v>8.5000000000000006E-2</v>
      </c>
      <c r="R72" s="59" t="s">
        <v>57</v>
      </c>
      <c r="S72" s="59">
        <v>0</v>
      </c>
      <c r="T72" s="60" t="s">
        <v>57</v>
      </c>
      <c r="U72" s="61" t="s">
        <v>57</v>
      </c>
      <c r="V72" s="8"/>
      <c r="W72" s="1"/>
    </row>
    <row r="73" spans="1:23" ht="78.75" x14ac:dyDescent="0.25">
      <c r="A73" s="55" t="s">
        <v>29</v>
      </c>
      <c r="B73" s="56" t="s">
        <v>261</v>
      </c>
      <c r="C73" s="57" t="s">
        <v>262</v>
      </c>
      <c r="D73" s="58">
        <v>3.40560514</v>
      </c>
      <c r="E73" s="56" t="s">
        <v>58</v>
      </c>
      <c r="F73" s="59">
        <v>3.40560514</v>
      </c>
      <c r="G73" s="59" t="s">
        <v>57</v>
      </c>
      <c r="H73" s="59" t="s">
        <v>57</v>
      </c>
      <c r="I73" s="59">
        <v>3.40560514</v>
      </c>
      <c r="J73" s="59">
        <v>0</v>
      </c>
      <c r="K73" s="59">
        <v>2.838004283333333</v>
      </c>
      <c r="L73" s="57" t="s">
        <v>90</v>
      </c>
      <c r="M73" s="58">
        <v>2.838004283333333</v>
      </c>
      <c r="N73" s="56" t="s">
        <v>835</v>
      </c>
      <c r="O73" s="55" t="s">
        <v>57</v>
      </c>
      <c r="P73" s="59">
        <v>0.35</v>
      </c>
      <c r="Q73" s="59">
        <v>0.38800000000000001</v>
      </c>
      <c r="R73" s="59" t="s">
        <v>57</v>
      </c>
      <c r="S73" s="59">
        <v>0</v>
      </c>
      <c r="T73" s="60" t="s">
        <v>57</v>
      </c>
      <c r="U73" s="61" t="s">
        <v>57</v>
      </c>
      <c r="V73" s="8"/>
      <c r="W73" s="1"/>
    </row>
    <row r="74" spans="1:23" ht="47.25" customHeight="1" x14ac:dyDescent="0.25">
      <c r="A74" s="55" t="s">
        <v>29</v>
      </c>
      <c r="B74" s="56" t="s">
        <v>351</v>
      </c>
      <c r="C74" s="57" t="s">
        <v>352</v>
      </c>
      <c r="D74" s="58">
        <v>1.6925392399999999</v>
      </c>
      <c r="E74" s="56" t="s">
        <v>58</v>
      </c>
      <c r="F74" s="59">
        <v>1.6925392399999999</v>
      </c>
      <c r="G74" s="59" t="s">
        <v>57</v>
      </c>
      <c r="H74" s="59" t="s">
        <v>57</v>
      </c>
      <c r="I74" s="59">
        <v>1.6925392399999999</v>
      </c>
      <c r="J74" s="59">
        <v>0</v>
      </c>
      <c r="K74" s="59">
        <v>1.4104493666666666</v>
      </c>
      <c r="L74" s="57" t="s">
        <v>90</v>
      </c>
      <c r="M74" s="58">
        <v>1.4104493666666666</v>
      </c>
      <c r="N74" s="56" t="s">
        <v>835</v>
      </c>
      <c r="O74" s="55" t="s">
        <v>57</v>
      </c>
      <c r="P74" s="59">
        <v>0.21</v>
      </c>
      <c r="Q74" s="59">
        <v>0.22</v>
      </c>
      <c r="R74" s="59" t="s">
        <v>57</v>
      </c>
      <c r="S74" s="59">
        <v>0</v>
      </c>
      <c r="T74" s="60" t="s">
        <v>57</v>
      </c>
      <c r="U74" s="61" t="s">
        <v>57</v>
      </c>
      <c r="V74" s="8"/>
      <c r="W74" s="1"/>
    </row>
    <row r="75" spans="1:23" ht="47.25" customHeight="1" x14ac:dyDescent="0.25">
      <c r="A75" s="55" t="s">
        <v>29</v>
      </c>
      <c r="B75" s="56" t="s">
        <v>177</v>
      </c>
      <c r="C75" s="57" t="s">
        <v>178</v>
      </c>
      <c r="D75" s="58">
        <v>0.59414219999999995</v>
      </c>
      <c r="E75" s="56" t="s">
        <v>58</v>
      </c>
      <c r="F75" s="59">
        <v>0.59414219999999995</v>
      </c>
      <c r="G75" s="59" t="s">
        <v>57</v>
      </c>
      <c r="H75" s="59" t="s">
        <v>57</v>
      </c>
      <c r="I75" s="59">
        <v>0.59414219999999995</v>
      </c>
      <c r="J75" s="59">
        <v>0</v>
      </c>
      <c r="K75" s="59">
        <v>0.49511849999999996</v>
      </c>
      <c r="L75" s="57" t="s">
        <v>90</v>
      </c>
      <c r="M75" s="58">
        <v>0.49511849999999996</v>
      </c>
      <c r="N75" s="56" t="s">
        <v>832</v>
      </c>
      <c r="O75" s="55" t="s">
        <v>57</v>
      </c>
      <c r="P75" s="59">
        <v>6.5000000000000002E-2</v>
      </c>
      <c r="Q75" s="59">
        <v>8.3000000000000004E-2</v>
      </c>
      <c r="R75" s="59" t="s">
        <v>57</v>
      </c>
      <c r="S75" s="59">
        <v>0</v>
      </c>
      <c r="T75" s="60" t="s">
        <v>57</v>
      </c>
      <c r="U75" s="61" t="s">
        <v>57</v>
      </c>
      <c r="V75" s="8"/>
      <c r="W75" s="1"/>
    </row>
    <row r="76" spans="1:23" ht="47.25" customHeight="1" x14ac:dyDescent="0.25">
      <c r="A76" s="55" t="s">
        <v>29</v>
      </c>
      <c r="B76" s="56" t="s">
        <v>423</v>
      </c>
      <c r="C76" s="57" t="s">
        <v>424</v>
      </c>
      <c r="D76" s="58">
        <v>1.6925392399999999</v>
      </c>
      <c r="E76" s="56" t="s">
        <v>58</v>
      </c>
      <c r="F76" s="59">
        <v>1.6925392399999999</v>
      </c>
      <c r="G76" s="59" t="s">
        <v>57</v>
      </c>
      <c r="H76" s="59" t="s">
        <v>57</v>
      </c>
      <c r="I76" s="59">
        <v>1.6925392399999999</v>
      </c>
      <c r="J76" s="59">
        <v>0</v>
      </c>
      <c r="K76" s="59">
        <v>1.4104493666666666</v>
      </c>
      <c r="L76" s="57" t="s">
        <v>90</v>
      </c>
      <c r="M76" s="58">
        <v>1.4104493666666666</v>
      </c>
      <c r="N76" s="56" t="s">
        <v>835</v>
      </c>
      <c r="O76" s="55" t="s">
        <v>57</v>
      </c>
      <c r="P76" s="59">
        <v>0.21</v>
      </c>
      <c r="Q76" s="59">
        <v>0.22</v>
      </c>
      <c r="R76" s="59" t="s">
        <v>57</v>
      </c>
      <c r="S76" s="59">
        <v>0</v>
      </c>
      <c r="T76" s="60" t="s">
        <v>57</v>
      </c>
      <c r="U76" s="61" t="s">
        <v>57</v>
      </c>
      <c r="V76" s="8"/>
      <c r="W76" s="1"/>
    </row>
    <row r="77" spans="1:23" ht="78.75" x14ac:dyDescent="0.25">
      <c r="A77" s="55" t="s">
        <v>29</v>
      </c>
      <c r="B77" s="56" t="s">
        <v>118</v>
      </c>
      <c r="C77" s="57" t="s">
        <v>119</v>
      </c>
      <c r="D77" s="58">
        <v>0.71409436000000004</v>
      </c>
      <c r="E77" s="56" t="s">
        <v>58</v>
      </c>
      <c r="F77" s="59">
        <v>0.71409436000000004</v>
      </c>
      <c r="G77" s="59" t="s">
        <v>57</v>
      </c>
      <c r="H77" s="59" t="s">
        <v>57</v>
      </c>
      <c r="I77" s="59">
        <v>0.71409436000000004</v>
      </c>
      <c r="J77" s="59">
        <v>0</v>
      </c>
      <c r="K77" s="59">
        <v>0.59507863333333344</v>
      </c>
      <c r="L77" s="57" t="s">
        <v>90</v>
      </c>
      <c r="M77" s="58">
        <v>0.59507863333333344</v>
      </c>
      <c r="N77" s="56" t="s">
        <v>832</v>
      </c>
      <c r="O77" s="55" t="s">
        <v>57</v>
      </c>
      <c r="P77" s="59">
        <v>7.4999999999999997E-2</v>
      </c>
      <c r="Q77" s="59">
        <v>9.5000000000000001E-2</v>
      </c>
      <c r="R77" s="59" t="s">
        <v>57</v>
      </c>
      <c r="S77" s="59">
        <v>0</v>
      </c>
      <c r="T77" s="60" t="s">
        <v>57</v>
      </c>
      <c r="U77" s="61" t="s">
        <v>57</v>
      </c>
      <c r="V77" s="8"/>
      <c r="W77" s="1"/>
    </row>
    <row r="78" spans="1:23" ht="78.75" x14ac:dyDescent="0.25">
      <c r="A78" s="55" t="s">
        <v>29</v>
      </c>
      <c r="B78" s="56" t="s">
        <v>326</v>
      </c>
      <c r="C78" s="57" t="s">
        <v>327</v>
      </c>
      <c r="D78" s="58">
        <v>0.61723032</v>
      </c>
      <c r="E78" s="56" t="s">
        <v>58</v>
      </c>
      <c r="F78" s="59">
        <v>0.61723032</v>
      </c>
      <c r="G78" s="59" t="s">
        <v>57</v>
      </c>
      <c r="H78" s="59" t="s">
        <v>57</v>
      </c>
      <c r="I78" s="59">
        <v>0.61723032</v>
      </c>
      <c r="J78" s="59">
        <v>0</v>
      </c>
      <c r="K78" s="59">
        <v>0.5143586</v>
      </c>
      <c r="L78" s="57" t="s">
        <v>90</v>
      </c>
      <c r="M78" s="58">
        <v>0.5143586</v>
      </c>
      <c r="N78" s="56" t="s">
        <v>832</v>
      </c>
      <c r="O78" s="55" t="s">
        <v>57</v>
      </c>
      <c r="P78" s="59">
        <v>7.5999999999999998E-2</v>
      </c>
      <c r="Q78" s="59">
        <v>8.5000000000000006E-2</v>
      </c>
      <c r="R78" s="59" t="s">
        <v>57</v>
      </c>
      <c r="S78" s="59">
        <v>0</v>
      </c>
      <c r="T78" s="60" t="s">
        <v>57</v>
      </c>
      <c r="U78" s="61" t="s">
        <v>57</v>
      </c>
      <c r="V78" s="8"/>
      <c r="W78" s="1"/>
    </row>
    <row r="79" spans="1:23" ht="78.75" x14ac:dyDescent="0.25">
      <c r="A79" s="55" t="s">
        <v>29</v>
      </c>
      <c r="B79" s="56" t="s">
        <v>507</v>
      </c>
      <c r="C79" s="57" t="s">
        <v>508</v>
      </c>
      <c r="D79" s="58">
        <v>1.2142295000000001</v>
      </c>
      <c r="E79" s="56" t="s">
        <v>58</v>
      </c>
      <c r="F79" s="59">
        <v>1.2142295000000001</v>
      </c>
      <c r="G79" s="59" t="s">
        <v>57</v>
      </c>
      <c r="H79" s="59" t="s">
        <v>57</v>
      </c>
      <c r="I79" s="59">
        <v>1.2142295000000001</v>
      </c>
      <c r="J79" s="59">
        <v>0</v>
      </c>
      <c r="K79" s="59">
        <v>1.0118579166666668</v>
      </c>
      <c r="L79" s="57" t="s">
        <v>90</v>
      </c>
      <c r="M79" s="58">
        <v>1.0118579166666668</v>
      </c>
      <c r="N79" s="56" t="s">
        <v>832</v>
      </c>
      <c r="O79" s="55" t="s">
        <v>57</v>
      </c>
      <c r="P79" s="59">
        <v>0.128</v>
      </c>
      <c r="Q79" s="59">
        <v>0.14499999999999999</v>
      </c>
      <c r="R79" s="59" t="s">
        <v>57</v>
      </c>
      <c r="S79" s="59">
        <v>0</v>
      </c>
      <c r="T79" s="60" t="s">
        <v>57</v>
      </c>
      <c r="U79" s="61" t="s">
        <v>57</v>
      </c>
      <c r="V79" s="8"/>
      <c r="W79" s="1"/>
    </row>
    <row r="80" spans="1:23" ht="78.75" x14ac:dyDescent="0.25">
      <c r="A80" s="55" t="s">
        <v>29</v>
      </c>
      <c r="B80" s="56" t="s">
        <v>181</v>
      </c>
      <c r="C80" s="57" t="s">
        <v>182</v>
      </c>
      <c r="D80" s="58">
        <v>1.21360482</v>
      </c>
      <c r="E80" s="56" t="s">
        <v>58</v>
      </c>
      <c r="F80" s="59">
        <v>1.21360482</v>
      </c>
      <c r="G80" s="59" t="s">
        <v>57</v>
      </c>
      <c r="H80" s="59" t="s">
        <v>57</v>
      </c>
      <c r="I80" s="59">
        <v>1.21360482</v>
      </c>
      <c r="J80" s="59">
        <v>0</v>
      </c>
      <c r="K80" s="59">
        <v>1.01133735</v>
      </c>
      <c r="L80" s="57" t="s">
        <v>90</v>
      </c>
      <c r="M80" s="58">
        <v>1.01133735</v>
      </c>
      <c r="N80" s="56" t="s">
        <v>832</v>
      </c>
      <c r="O80" s="55" t="s">
        <v>57</v>
      </c>
      <c r="P80" s="59">
        <v>0.13600000000000001</v>
      </c>
      <c r="Q80" s="59">
        <v>0.15</v>
      </c>
      <c r="R80" s="59" t="s">
        <v>57</v>
      </c>
      <c r="S80" s="59">
        <v>0</v>
      </c>
      <c r="T80" s="60" t="s">
        <v>57</v>
      </c>
      <c r="U80" s="61" t="s">
        <v>57</v>
      </c>
      <c r="V80" s="8"/>
      <c r="W80" s="1"/>
    </row>
    <row r="81" spans="1:23" ht="78.75" x14ac:dyDescent="0.25">
      <c r="A81" s="55" t="s">
        <v>29</v>
      </c>
      <c r="B81" s="56" t="s">
        <v>416</v>
      </c>
      <c r="C81" s="57" t="s">
        <v>417</v>
      </c>
      <c r="D81" s="58">
        <v>0.48736365999999998</v>
      </c>
      <c r="E81" s="56" t="s">
        <v>58</v>
      </c>
      <c r="F81" s="59">
        <v>0.48736365999999998</v>
      </c>
      <c r="G81" s="59" t="s">
        <v>57</v>
      </c>
      <c r="H81" s="59" t="s">
        <v>57</v>
      </c>
      <c r="I81" s="59">
        <v>0.48736365999999998</v>
      </c>
      <c r="J81" s="59">
        <v>0</v>
      </c>
      <c r="K81" s="59">
        <v>0.40613638333333335</v>
      </c>
      <c r="L81" s="57" t="s">
        <v>97</v>
      </c>
      <c r="M81" s="58">
        <v>0.40613638333333335</v>
      </c>
      <c r="N81" s="56" t="s">
        <v>835</v>
      </c>
      <c r="O81" s="55" t="s">
        <v>57</v>
      </c>
      <c r="P81" s="59">
        <v>0.05</v>
      </c>
      <c r="Q81" s="59">
        <v>5.8999999999999997E-2</v>
      </c>
      <c r="R81" s="59" t="s">
        <v>57</v>
      </c>
      <c r="S81" s="59">
        <v>0</v>
      </c>
      <c r="T81" s="60" t="s">
        <v>57</v>
      </c>
      <c r="U81" s="61" t="s">
        <v>57</v>
      </c>
      <c r="V81" s="8"/>
      <c r="W81" s="1"/>
    </row>
    <row r="82" spans="1:23" ht="78.75" x14ac:dyDescent="0.25">
      <c r="A82" s="55" t="s">
        <v>29</v>
      </c>
      <c r="B82" s="56" t="s">
        <v>323</v>
      </c>
      <c r="C82" s="57" t="s">
        <v>324</v>
      </c>
      <c r="D82" s="58">
        <v>0.47204561</v>
      </c>
      <c r="E82" s="56" t="s">
        <v>58</v>
      </c>
      <c r="F82" s="59">
        <v>0.47204561</v>
      </c>
      <c r="G82" s="59" t="s">
        <v>57</v>
      </c>
      <c r="H82" s="59" t="s">
        <v>57</v>
      </c>
      <c r="I82" s="59">
        <v>0.47204561</v>
      </c>
      <c r="J82" s="59">
        <v>0</v>
      </c>
      <c r="K82" s="59">
        <v>0.39337134166666671</v>
      </c>
      <c r="L82" s="57" t="s">
        <v>97</v>
      </c>
      <c r="M82" s="58">
        <v>0.39337134166666671</v>
      </c>
      <c r="N82" s="56" t="s">
        <v>835</v>
      </c>
      <c r="O82" s="55" t="s">
        <v>57</v>
      </c>
      <c r="P82" s="59">
        <v>0.06</v>
      </c>
      <c r="Q82" s="59">
        <v>7.0000000000000007E-2</v>
      </c>
      <c r="R82" s="59" t="s">
        <v>57</v>
      </c>
      <c r="S82" s="59">
        <v>0</v>
      </c>
      <c r="T82" s="60" t="s">
        <v>57</v>
      </c>
      <c r="U82" s="61" t="s">
        <v>57</v>
      </c>
      <c r="V82" s="8"/>
      <c r="W82" s="1"/>
    </row>
    <row r="83" spans="1:23" ht="78.75" x14ac:dyDescent="0.25">
      <c r="A83" s="55" t="s">
        <v>29</v>
      </c>
      <c r="B83" s="56" t="s">
        <v>98</v>
      </c>
      <c r="C83" s="57" t="s">
        <v>99</v>
      </c>
      <c r="D83" s="58">
        <v>1.32757926</v>
      </c>
      <c r="E83" s="56" t="s">
        <v>58</v>
      </c>
      <c r="F83" s="59">
        <v>1.32757926</v>
      </c>
      <c r="G83" s="59" t="s">
        <v>57</v>
      </c>
      <c r="H83" s="59" t="s">
        <v>57</v>
      </c>
      <c r="I83" s="59">
        <v>1.32757926</v>
      </c>
      <c r="J83" s="59">
        <v>0</v>
      </c>
      <c r="K83" s="59">
        <v>1.10631605</v>
      </c>
      <c r="L83" s="57" t="s">
        <v>97</v>
      </c>
      <c r="M83" s="58">
        <v>1.10631605</v>
      </c>
      <c r="N83" s="56" t="s">
        <v>832</v>
      </c>
      <c r="O83" s="55" t="s">
        <v>57</v>
      </c>
      <c r="P83" s="59">
        <v>0.13500000000000001</v>
      </c>
      <c r="Q83" s="59">
        <v>0.152</v>
      </c>
      <c r="R83" s="59" t="s">
        <v>57</v>
      </c>
      <c r="S83" s="59">
        <v>0</v>
      </c>
      <c r="T83" s="60" t="s">
        <v>57</v>
      </c>
      <c r="U83" s="61" t="s">
        <v>57</v>
      </c>
      <c r="V83" s="8"/>
      <c r="W83" s="1"/>
    </row>
    <row r="84" spans="1:23" ht="63" customHeight="1" x14ac:dyDescent="0.25">
      <c r="A84" s="55" t="s">
        <v>29</v>
      </c>
      <c r="B84" s="56" t="s">
        <v>658</v>
      </c>
      <c r="C84" s="57" t="s">
        <v>659</v>
      </c>
      <c r="D84" s="58">
        <v>0.81614523999999999</v>
      </c>
      <c r="E84" s="56" t="s">
        <v>58</v>
      </c>
      <c r="F84" s="59">
        <v>0.81614523999999999</v>
      </c>
      <c r="G84" s="59" t="s">
        <v>57</v>
      </c>
      <c r="H84" s="59" t="s">
        <v>57</v>
      </c>
      <c r="I84" s="59">
        <v>0.81614523999999999</v>
      </c>
      <c r="J84" s="59">
        <v>0</v>
      </c>
      <c r="K84" s="59">
        <v>0.6801210333333334</v>
      </c>
      <c r="L84" s="57" t="s">
        <v>90</v>
      </c>
      <c r="M84" s="58">
        <v>0.6801210333333334</v>
      </c>
      <c r="N84" s="56" t="s">
        <v>832</v>
      </c>
      <c r="O84" s="55" t="s">
        <v>57</v>
      </c>
      <c r="P84" s="59">
        <v>0.104</v>
      </c>
      <c r="Q84" s="59">
        <v>0.115</v>
      </c>
      <c r="R84" s="59" t="s">
        <v>57</v>
      </c>
      <c r="S84" s="59">
        <v>0</v>
      </c>
      <c r="T84" s="60" t="s">
        <v>57</v>
      </c>
      <c r="U84" s="61" t="s">
        <v>57</v>
      </c>
      <c r="V84" s="8"/>
      <c r="W84" s="1"/>
    </row>
    <row r="85" spans="1:23" ht="78.75" x14ac:dyDescent="0.25">
      <c r="A85" s="55" t="s">
        <v>29</v>
      </c>
      <c r="B85" s="56" t="s">
        <v>690</v>
      </c>
      <c r="C85" s="57" t="s">
        <v>691</v>
      </c>
      <c r="D85" s="58">
        <v>0.62027902000000001</v>
      </c>
      <c r="E85" s="56" t="s">
        <v>58</v>
      </c>
      <c r="F85" s="59">
        <v>0.62027902000000001</v>
      </c>
      <c r="G85" s="59" t="s">
        <v>57</v>
      </c>
      <c r="H85" s="59" t="s">
        <v>57</v>
      </c>
      <c r="I85" s="59">
        <v>0.62027902000000001</v>
      </c>
      <c r="J85" s="59">
        <v>0</v>
      </c>
      <c r="K85" s="59">
        <v>0.5168991833333334</v>
      </c>
      <c r="L85" s="57" t="s">
        <v>90</v>
      </c>
      <c r="M85" s="58">
        <v>0.5168991833333334</v>
      </c>
      <c r="N85" s="56" t="s">
        <v>835</v>
      </c>
      <c r="O85" s="55" t="s">
        <v>57</v>
      </c>
      <c r="P85" s="59">
        <v>8.3000000000000004E-2</v>
      </c>
      <c r="Q85" s="59">
        <v>0.09</v>
      </c>
      <c r="R85" s="59" t="s">
        <v>57</v>
      </c>
      <c r="S85" s="59">
        <v>0</v>
      </c>
      <c r="T85" s="60" t="s">
        <v>57</v>
      </c>
      <c r="U85" s="61" t="s">
        <v>57</v>
      </c>
      <c r="V85" s="8"/>
      <c r="W85" s="1"/>
    </row>
    <row r="86" spans="1:23" ht="78.75" x14ac:dyDescent="0.25">
      <c r="A86" s="55" t="s">
        <v>29</v>
      </c>
      <c r="B86" s="56" t="s">
        <v>169</v>
      </c>
      <c r="C86" s="57" t="s">
        <v>170</v>
      </c>
      <c r="D86" s="58">
        <v>0.49227461</v>
      </c>
      <c r="E86" s="56" t="s">
        <v>58</v>
      </c>
      <c r="F86" s="59">
        <v>0.49227461</v>
      </c>
      <c r="G86" s="59" t="s">
        <v>57</v>
      </c>
      <c r="H86" s="59" t="s">
        <v>57</v>
      </c>
      <c r="I86" s="59">
        <v>0.49227461</v>
      </c>
      <c r="J86" s="59">
        <v>0</v>
      </c>
      <c r="K86" s="59">
        <v>0.41022884166666668</v>
      </c>
      <c r="L86" s="57" t="s">
        <v>90</v>
      </c>
      <c r="M86" s="58">
        <v>0.41022884166666668</v>
      </c>
      <c r="N86" s="56" t="s">
        <v>832</v>
      </c>
      <c r="O86" s="55" t="s">
        <v>57</v>
      </c>
      <c r="P86" s="59">
        <v>7.1999999999999995E-2</v>
      </c>
      <c r="Q86" s="59">
        <v>0.08</v>
      </c>
      <c r="R86" s="59" t="s">
        <v>57</v>
      </c>
      <c r="S86" s="59">
        <v>0</v>
      </c>
      <c r="T86" s="60" t="s">
        <v>57</v>
      </c>
      <c r="U86" s="61" t="s">
        <v>57</v>
      </c>
      <c r="V86" s="8"/>
      <c r="W86" s="1"/>
    </row>
    <row r="87" spans="1:23" ht="78.75" x14ac:dyDescent="0.25">
      <c r="A87" s="55" t="s">
        <v>29</v>
      </c>
      <c r="B87" s="56" t="s">
        <v>116</v>
      </c>
      <c r="C87" s="57" t="s">
        <v>117</v>
      </c>
      <c r="D87" s="58">
        <v>1.46534622</v>
      </c>
      <c r="E87" s="56" t="s">
        <v>58</v>
      </c>
      <c r="F87" s="59">
        <v>1.46534622</v>
      </c>
      <c r="G87" s="59" t="s">
        <v>57</v>
      </c>
      <c r="H87" s="59" t="s">
        <v>57</v>
      </c>
      <c r="I87" s="59">
        <v>1.46534622</v>
      </c>
      <c r="J87" s="59">
        <v>0</v>
      </c>
      <c r="K87" s="59">
        <v>1.2211218500000001</v>
      </c>
      <c r="L87" s="57" t="s">
        <v>79</v>
      </c>
      <c r="M87" s="58">
        <v>1.2211218500000001</v>
      </c>
      <c r="N87" s="56" t="s">
        <v>832</v>
      </c>
      <c r="O87" s="55" t="s">
        <v>57</v>
      </c>
      <c r="P87" s="59">
        <v>0.27800000000000002</v>
      </c>
      <c r="Q87" s="59">
        <v>0.21</v>
      </c>
      <c r="R87" s="59" t="s">
        <v>57</v>
      </c>
      <c r="S87" s="59">
        <v>0</v>
      </c>
      <c r="T87" s="60" t="s">
        <v>57</v>
      </c>
      <c r="U87" s="61" t="s">
        <v>57</v>
      </c>
      <c r="V87" s="8"/>
      <c r="W87" s="1"/>
    </row>
    <row r="88" spans="1:23" ht="78.75" x14ac:dyDescent="0.25">
      <c r="A88" s="55" t="s">
        <v>29</v>
      </c>
      <c r="B88" s="56" t="s">
        <v>278</v>
      </c>
      <c r="C88" s="57" t="s">
        <v>279</v>
      </c>
      <c r="D88" s="58">
        <v>1.0026125699999999</v>
      </c>
      <c r="E88" s="56" t="s">
        <v>58</v>
      </c>
      <c r="F88" s="59">
        <v>1.0026125699999999</v>
      </c>
      <c r="G88" s="59" t="s">
        <v>57</v>
      </c>
      <c r="H88" s="59" t="s">
        <v>57</v>
      </c>
      <c r="I88" s="59">
        <v>1.0026125699999999</v>
      </c>
      <c r="J88" s="59">
        <v>0</v>
      </c>
      <c r="K88" s="59">
        <v>0.83551047499999997</v>
      </c>
      <c r="L88" s="57" t="s">
        <v>79</v>
      </c>
      <c r="M88" s="58">
        <v>0.83551047499999997</v>
      </c>
      <c r="N88" s="56" t="s">
        <v>832</v>
      </c>
      <c r="O88" s="55" t="s">
        <v>57</v>
      </c>
      <c r="P88" s="59">
        <v>0.13</v>
      </c>
      <c r="Q88" s="59">
        <v>0.14000000000000001</v>
      </c>
      <c r="R88" s="59" t="s">
        <v>57</v>
      </c>
      <c r="S88" s="59">
        <v>0</v>
      </c>
      <c r="T88" s="60" t="s">
        <v>57</v>
      </c>
      <c r="U88" s="61" t="s">
        <v>57</v>
      </c>
      <c r="V88" s="8"/>
      <c r="W88" s="1"/>
    </row>
    <row r="89" spans="1:23" ht="94.5" x14ac:dyDescent="0.25">
      <c r="A89" s="55" t="s">
        <v>29</v>
      </c>
      <c r="B89" s="56" t="s">
        <v>454</v>
      </c>
      <c r="C89" s="57" t="s">
        <v>455</v>
      </c>
      <c r="D89" s="58">
        <v>1.40298122</v>
      </c>
      <c r="E89" s="56" t="s">
        <v>58</v>
      </c>
      <c r="F89" s="59">
        <v>1.40298122</v>
      </c>
      <c r="G89" s="59" t="s">
        <v>57</v>
      </c>
      <c r="H89" s="59" t="s">
        <v>57</v>
      </c>
      <c r="I89" s="59">
        <v>1.40298122</v>
      </c>
      <c r="J89" s="59">
        <v>0</v>
      </c>
      <c r="K89" s="59">
        <v>1.1691510166666668</v>
      </c>
      <c r="L89" s="57" t="s">
        <v>97</v>
      </c>
      <c r="M89" s="58">
        <v>1.1691510166666668</v>
      </c>
      <c r="N89" s="56" t="s">
        <v>832</v>
      </c>
      <c r="O89" s="55" t="s">
        <v>57</v>
      </c>
      <c r="P89" s="59">
        <v>0.4</v>
      </c>
      <c r="Q89" s="59">
        <v>0.121</v>
      </c>
      <c r="R89" s="59" t="s">
        <v>57</v>
      </c>
      <c r="S89" s="59">
        <v>0</v>
      </c>
      <c r="T89" s="60" t="s">
        <v>57</v>
      </c>
      <c r="U89" s="61" t="s">
        <v>57</v>
      </c>
      <c r="V89" s="8"/>
      <c r="W89" s="1"/>
    </row>
    <row r="90" spans="1:23" ht="78.75" x14ac:dyDescent="0.25">
      <c r="A90" s="55" t="s">
        <v>29</v>
      </c>
      <c r="B90" s="56" t="s">
        <v>347</v>
      </c>
      <c r="C90" s="57" t="s">
        <v>348</v>
      </c>
      <c r="D90" s="58">
        <v>1.0895425700000001</v>
      </c>
      <c r="E90" s="56" t="s">
        <v>58</v>
      </c>
      <c r="F90" s="59">
        <v>1.0895425700000001</v>
      </c>
      <c r="G90" s="59" t="s">
        <v>57</v>
      </c>
      <c r="H90" s="59" t="s">
        <v>57</v>
      </c>
      <c r="I90" s="59">
        <v>1.0895425700000001</v>
      </c>
      <c r="J90" s="59">
        <v>0</v>
      </c>
      <c r="K90" s="59">
        <v>0.90795214166666682</v>
      </c>
      <c r="L90" s="57" t="s">
        <v>97</v>
      </c>
      <c r="M90" s="58">
        <v>0.90795214166666682</v>
      </c>
      <c r="N90" s="56" t="s">
        <v>835</v>
      </c>
      <c r="O90" s="55" t="s">
        <v>57</v>
      </c>
      <c r="P90" s="59">
        <v>0.106</v>
      </c>
      <c r="Q90" s="59">
        <v>0.158</v>
      </c>
      <c r="R90" s="59" t="s">
        <v>57</v>
      </c>
      <c r="S90" s="59">
        <v>0</v>
      </c>
      <c r="T90" s="60" t="s">
        <v>57</v>
      </c>
      <c r="U90" s="61" t="s">
        <v>57</v>
      </c>
      <c r="V90" s="8"/>
      <c r="W90" s="1"/>
    </row>
    <row r="91" spans="1:23" ht="78.75" x14ac:dyDescent="0.25">
      <c r="A91" s="55" t="s">
        <v>29</v>
      </c>
      <c r="B91" s="56" t="s">
        <v>613</v>
      </c>
      <c r="C91" s="57" t="s">
        <v>614</v>
      </c>
      <c r="D91" s="58">
        <v>0.26327109999999998</v>
      </c>
      <c r="E91" s="56" t="s">
        <v>58</v>
      </c>
      <c r="F91" s="59">
        <v>0.26327109999999998</v>
      </c>
      <c r="G91" s="59" t="s">
        <v>57</v>
      </c>
      <c r="H91" s="59" t="s">
        <v>57</v>
      </c>
      <c r="I91" s="59">
        <v>0.26327109999999998</v>
      </c>
      <c r="J91" s="59">
        <v>0</v>
      </c>
      <c r="K91" s="59">
        <v>0.21939258333333334</v>
      </c>
      <c r="L91" s="57" t="s">
        <v>82</v>
      </c>
      <c r="M91" s="58">
        <v>0.21939258333333334</v>
      </c>
      <c r="N91" s="56" t="s">
        <v>835</v>
      </c>
      <c r="O91" s="55" t="s">
        <v>57</v>
      </c>
      <c r="P91" s="59">
        <v>0.05</v>
      </c>
      <c r="Q91" s="59">
        <v>5.5E-2</v>
      </c>
      <c r="R91" s="59" t="s">
        <v>57</v>
      </c>
      <c r="S91" s="59">
        <v>0</v>
      </c>
      <c r="T91" s="60" t="s">
        <v>57</v>
      </c>
      <c r="U91" s="61" t="s">
        <v>57</v>
      </c>
      <c r="V91" s="8"/>
      <c r="W91" s="1"/>
    </row>
    <row r="92" spans="1:23" ht="78.75" x14ac:dyDescent="0.25">
      <c r="A92" s="55" t="s">
        <v>29</v>
      </c>
      <c r="B92" s="56" t="s">
        <v>467</v>
      </c>
      <c r="C92" s="57" t="s">
        <v>468</v>
      </c>
      <c r="D92" s="58">
        <v>0.66096577999999995</v>
      </c>
      <c r="E92" s="56" t="s">
        <v>58</v>
      </c>
      <c r="F92" s="59">
        <v>0.66096577999999995</v>
      </c>
      <c r="G92" s="59" t="s">
        <v>57</v>
      </c>
      <c r="H92" s="59" t="s">
        <v>57</v>
      </c>
      <c r="I92" s="59">
        <v>0.66096577999999995</v>
      </c>
      <c r="J92" s="59">
        <v>0</v>
      </c>
      <c r="K92" s="59">
        <v>0.5508048166666667</v>
      </c>
      <c r="L92" s="57" t="s">
        <v>82</v>
      </c>
      <c r="M92" s="58">
        <v>0.5508048166666667</v>
      </c>
      <c r="N92" s="56" t="s">
        <v>835</v>
      </c>
      <c r="O92" s="55" t="s">
        <v>57</v>
      </c>
      <c r="P92" s="59">
        <v>0.1</v>
      </c>
      <c r="Q92" s="59">
        <v>0.11</v>
      </c>
      <c r="R92" s="59" t="s">
        <v>57</v>
      </c>
      <c r="S92" s="59">
        <v>0</v>
      </c>
      <c r="T92" s="60" t="s">
        <v>57</v>
      </c>
      <c r="U92" s="61" t="s">
        <v>57</v>
      </c>
      <c r="V92" s="8"/>
      <c r="W92" s="1"/>
    </row>
    <row r="93" spans="1:23" ht="78.75" x14ac:dyDescent="0.25">
      <c r="A93" s="55" t="s">
        <v>29</v>
      </c>
      <c r="B93" s="56" t="s">
        <v>122</v>
      </c>
      <c r="C93" s="57" t="s">
        <v>123</v>
      </c>
      <c r="D93" s="58">
        <v>0.66096577999999995</v>
      </c>
      <c r="E93" s="56" t="s">
        <v>58</v>
      </c>
      <c r="F93" s="59">
        <v>0.66096577999999995</v>
      </c>
      <c r="G93" s="59" t="s">
        <v>57</v>
      </c>
      <c r="H93" s="59" t="s">
        <v>57</v>
      </c>
      <c r="I93" s="59">
        <v>0.66096577999999995</v>
      </c>
      <c r="J93" s="59">
        <v>0</v>
      </c>
      <c r="K93" s="59">
        <v>0.5508048166666667</v>
      </c>
      <c r="L93" s="57" t="s">
        <v>82</v>
      </c>
      <c r="M93" s="58">
        <v>0.5508048166666667</v>
      </c>
      <c r="N93" s="56" t="s">
        <v>835</v>
      </c>
      <c r="O93" s="55" t="s">
        <v>57</v>
      </c>
      <c r="P93" s="59">
        <v>0.1</v>
      </c>
      <c r="Q93" s="59">
        <v>0.11</v>
      </c>
      <c r="R93" s="59" t="s">
        <v>57</v>
      </c>
      <c r="S93" s="59">
        <v>0</v>
      </c>
      <c r="T93" s="60" t="s">
        <v>57</v>
      </c>
      <c r="U93" s="61" t="s">
        <v>57</v>
      </c>
      <c r="V93" s="8"/>
      <c r="W93" s="1"/>
    </row>
    <row r="94" spans="1:23" ht="78.75" x14ac:dyDescent="0.25">
      <c r="A94" s="55" t="s">
        <v>29</v>
      </c>
      <c r="B94" s="56" t="s">
        <v>732</v>
      </c>
      <c r="C94" s="57" t="s">
        <v>733</v>
      </c>
      <c r="D94" s="58">
        <v>0.112805</v>
      </c>
      <c r="E94" s="56" t="s">
        <v>58</v>
      </c>
      <c r="F94" s="59">
        <v>0.112805</v>
      </c>
      <c r="G94" s="59" t="s">
        <v>57</v>
      </c>
      <c r="H94" s="59" t="s">
        <v>57</v>
      </c>
      <c r="I94" s="59">
        <v>0.112805</v>
      </c>
      <c r="J94" s="59">
        <v>0</v>
      </c>
      <c r="K94" s="59">
        <v>9.4004166666666666E-2</v>
      </c>
      <c r="L94" s="57" t="s">
        <v>82</v>
      </c>
      <c r="M94" s="58">
        <v>9.4004166666666666E-2</v>
      </c>
      <c r="N94" s="56" t="s">
        <v>835</v>
      </c>
      <c r="O94" s="55" t="s">
        <v>57</v>
      </c>
      <c r="P94" s="59">
        <v>2.5000000000000001E-2</v>
      </c>
      <c r="Q94" s="59">
        <v>3.5000000000000003E-2</v>
      </c>
      <c r="R94" s="59" t="s">
        <v>57</v>
      </c>
      <c r="S94" s="59">
        <v>0</v>
      </c>
      <c r="T94" s="60" t="s">
        <v>57</v>
      </c>
      <c r="U94" s="61" t="s">
        <v>57</v>
      </c>
      <c r="V94" s="8"/>
      <c r="W94" s="1"/>
    </row>
    <row r="95" spans="1:23" ht="63" customHeight="1" x14ac:dyDescent="0.25">
      <c r="A95" s="55" t="s">
        <v>29</v>
      </c>
      <c r="B95" s="56" t="s">
        <v>377</v>
      </c>
      <c r="C95" s="57" t="s">
        <v>378</v>
      </c>
      <c r="D95" s="58">
        <v>0.112805</v>
      </c>
      <c r="E95" s="56" t="s">
        <v>58</v>
      </c>
      <c r="F95" s="59">
        <v>0.112805</v>
      </c>
      <c r="G95" s="59" t="s">
        <v>57</v>
      </c>
      <c r="H95" s="59" t="s">
        <v>57</v>
      </c>
      <c r="I95" s="59">
        <v>0.112805</v>
      </c>
      <c r="J95" s="59">
        <v>0</v>
      </c>
      <c r="K95" s="59">
        <v>9.4004166666666666E-2</v>
      </c>
      <c r="L95" s="57" t="s">
        <v>82</v>
      </c>
      <c r="M95" s="58">
        <v>9.4004166666666666E-2</v>
      </c>
      <c r="N95" s="56" t="s">
        <v>835</v>
      </c>
      <c r="O95" s="55" t="s">
        <v>57</v>
      </c>
      <c r="P95" s="59">
        <v>2.5000000000000001E-2</v>
      </c>
      <c r="Q95" s="59">
        <v>3.5000000000000003E-2</v>
      </c>
      <c r="R95" s="59" t="s">
        <v>57</v>
      </c>
      <c r="S95" s="59">
        <v>0</v>
      </c>
      <c r="T95" s="60" t="s">
        <v>57</v>
      </c>
      <c r="U95" s="61" t="s">
        <v>57</v>
      </c>
      <c r="V95" s="8"/>
      <c r="W95" s="1"/>
    </row>
    <row r="96" spans="1:23" ht="78.75" x14ac:dyDescent="0.25">
      <c r="A96" s="55" t="s">
        <v>29</v>
      </c>
      <c r="B96" s="56" t="s">
        <v>650</v>
      </c>
      <c r="C96" s="57" t="s">
        <v>651</v>
      </c>
      <c r="D96" s="58">
        <v>0.49258444000000001</v>
      </c>
      <c r="E96" s="56" t="s">
        <v>58</v>
      </c>
      <c r="F96" s="59">
        <v>0.49258444000000001</v>
      </c>
      <c r="G96" s="59" t="s">
        <v>57</v>
      </c>
      <c r="H96" s="59" t="s">
        <v>57</v>
      </c>
      <c r="I96" s="59">
        <v>0.49258444000000001</v>
      </c>
      <c r="J96" s="59">
        <v>0</v>
      </c>
      <c r="K96" s="59">
        <v>0.41048703333333336</v>
      </c>
      <c r="L96" s="57" t="s">
        <v>82</v>
      </c>
      <c r="M96" s="58">
        <v>0.41048703333333336</v>
      </c>
      <c r="N96" s="56" t="s">
        <v>835</v>
      </c>
      <c r="O96" s="55" t="s">
        <v>57</v>
      </c>
      <c r="P96" s="59">
        <v>7.4999999999999997E-2</v>
      </c>
      <c r="Q96" s="59">
        <v>8.5000000000000006E-2</v>
      </c>
      <c r="R96" s="59" t="s">
        <v>57</v>
      </c>
      <c r="S96" s="59">
        <v>0</v>
      </c>
      <c r="T96" s="60" t="s">
        <v>57</v>
      </c>
      <c r="U96" s="61" t="s">
        <v>57</v>
      </c>
      <c r="V96" s="8"/>
      <c r="W96" s="1"/>
    </row>
    <row r="97" spans="1:23" ht="78.75" x14ac:dyDescent="0.25">
      <c r="A97" s="55" t="s">
        <v>29</v>
      </c>
      <c r="B97" s="56" t="s">
        <v>490</v>
      </c>
      <c r="C97" s="57" t="s">
        <v>491</v>
      </c>
      <c r="D97" s="58">
        <v>0.22484349000000001</v>
      </c>
      <c r="E97" s="56" t="s">
        <v>58</v>
      </c>
      <c r="F97" s="59">
        <v>0.22484349000000001</v>
      </c>
      <c r="G97" s="59" t="s">
        <v>57</v>
      </c>
      <c r="H97" s="59" t="s">
        <v>57</v>
      </c>
      <c r="I97" s="59">
        <v>0.22484349000000001</v>
      </c>
      <c r="J97" s="59">
        <v>0</v>
      </c>
      <c r="K97" s="59">
        <v>0.18736957500000001</v>
      </c>
      <c r="L97" s="57" t="s">
        <v>82</v>
      </c>
      <c r="M97" s="58">
        <v>0.18736957500000001</v>
      </c>
      <c r="N97" s="56" t="s">
        <v>835</v>
      </c>
      <c r="O97" s="55" t="s">
        <v>57</v>
      </c>
      <c r="P97" s="59">
        <v>0.04</v>
      </c>
      <c r="Q97" s="59">
        <v>4.4999999999999998E-2</v>
      </c>
      <c r="R97" s="59" t="s">
        <v>57</v>
      </c>
      <c r="S97" s="59">
        <v>0</v>
      </c>
      <c r="T97" s="60" t="s">
        <v>57</v>
      </c>
      <c r="U97" s="61" t="s">
        <v>57</v>
      </c>
      <c r="V97" s="8"/>
      <c r="W97" s="1"/>
    </row>
    <row r="98" spans="1:23" ht="78.75" x14ac:dyDescent="0.25">
      <c r="A98" s="55" t="s">
        <v>29</v>
      </c>
      <c r="B98" s="56" t="s">
        <v>210</v>
      </c>
      <c r="C98" s="57" t="s">
        <v>211</v>
      </c>
      <c r="D98" s="58">
        <v>0.72983575999999994</v>
      </c>
      <c r="E98" s="56" t="s">
        <v>58</v>
      </c>
      <c r="F98" s="59">
        <v>0.72983575999999994</v>
      </c>
      <c r="G98" s="59" t="s">
        <v>57</v>
      </c>
      <c r="H98" s="59" t="s">
        <v>57</v>
      </c>
      <c r="I98" s="59">
        <v>0.72983575999999994</v>
      </c>
      <c r="J98" s="59">
        <v>0</v>
      </c>
      <c r="K98" s="59">
        <v>0.6081964666666666</v>
      </c>
      <c r="L98" s="57" t="s">
        <v>82</v>
      </c>
      <c r="M98" s="58">
        <v>0.6081964666666666</v>
      </c>
      <c r="N98" s="56" t="s">
        <v>835</v>
      </c>
      <c r="O98" s="55" t="s">
        <v>57</v>
      </c>
      <c r="P98" s="59">
        <v>8.5000000000000006E-2</v>
      </c>
      <c r="Q98" s="59">
        <v>0.11</v>
      </c>
      <c r="R98" s="59" t="s">
        <v>57</v>
      </c>
      <c r="S98" s="59">
        <v>0</v>
      </c>
      <c r="T98" s="60" t="s">
        <v>57</v>
      </c>
      <c r="U98" s="61" t="s">
        <v>57</v>
      </c>
      <c r="V98" s="8"/>
      <c r="W98" s="1"/>
    </row>
    <row r="99" spans="1:23" ht="63" customHeight="1" x14ac:dyDescent="0.25">
      <c r="A99" s="55" t="s">
        <v>29</v>
      </c>
      <c r="B99" s="56" t="s">
        <v>619</v>
      </c>
      <c r="C99" s="57" t="s">
        <v>620</v>
      </c>
      <c r="D99" s="58">
        <v>0.72983575999999994</v>
      </c>
      <c r="E99" s="56" t="s">
        <v>58</v>
      </c>
      <c r="F99" s="59">
        <v>0.72983575999999994</v>
      </c>
      <c r="G99" s="59" t="s">
        <v>57</v>
      </c>
      <c r="H99" s="59" t="s">
        <v>57</v>
      </c>
      <c r="I99" s="59">
        <v>0.72983575999999994</v>
      </c>
      <c r="J99" s="59">
        <v>0</v>
      </c>
      <c r="K99" s="59">
        <v>0.6081964666666666</v>
      </c>
      <c r="L99" s="57" t="s">
        <v>82</v>
      </c>
      <c r="M99" s="58">
        <v>0.6081964666666666</v>
      </c>
      <c r="N99" s="56" t="s">
        <v>835</v>
      </c>
      <c r="O99" s="55" t="s">
        <v>57</v>
      </c>
      <c r="P99" s="59">
        <v>8.5000000000000006E-2</v>
      </c>
      <c r="Q99" s="59">
        <v>0.11</v>
      </c>
      <c r="R99" s="59" t="s">
        <v>57</v>
      </c>
      <c r="S99" s="59">
        <v>0</v>
      </c>
      <c r="T99" s="60" t="s">
        <v>57</v>
      </c>
      <c r="U99" s="61" t="s">
        <v>57</v>
      </c>
      <c r="V99" s="8"/>
      <c r="W99" s="1"/>
    </row>
    <row r="100" spans="1:23" ht="78.75" x14ac:dyDescent="0.25">
      <c r="A100" s="55" t="s">
        <v>29</v>
      </c>
      <c r="B100" s="56" t="s">
        <v>187</v>
      </c>
      <c r="C100" s="57" t="s">
        <v>188</v>
      </c>
      <c r="D100" s="58">
        <v>0.73695975000000002</v>
      </c>
      <c r="E100" s="56" t="s">
        <v>58</v>
      </c>
      <c r="F100" s="59">
        <v>0.73695975000000002</v>
      </c>
      <c r="G100" s="59" t="s">
        <v>57</v>
      </c>
      <c r="H100" s="59" t="s">
        <v>57</v>
      </c>
      <c r="I100" s="59">
        <v>0.73695975000000002</v>
      </c>
      <c r="J100" s="59">
        <v>0</v>
      </c>
      <c r="K100" s="59">
        <v>0.61413312499999995</v>
      </c>
      <c r="L100" s="57" t="s">
        <v>82</v>
      </c>
      <c r="M100" s="58">
        <v>0.61413312499999995</v>
      </c>
      <c r="N100" s="56" t="s">
        <v>832</v>
      </c>
      <c r="O100" s="55" t="s">
        <v>57</v>
      </c>
      <c r="P100" s="59">
        <v>0.111</v>
      </c>
      <c r="Q100" s="59">
        <v>0.125</v>
      </c>
      <c r="R100" s="59" t="s">
        <v>57</v>
      </c>
      <c r="S100" s="59">
        <v>0</v>
      </c>
      <c r="T100" s="60" t="s">
        <v>57</v>
      </c>
      <c r="U100" s="61" t="s">
        <v>57</v>
      </c>
      <c r="V100" s="8"/>
      <c r="W100" s="1"/>
    </row>
    <row r="101" spans="1:23" ht="63" customHeight="1" x14ac:dyDescent="0.25">
      <c r="A101" s="55" t="s">
        <v>29</v>
      </c>
      <c r="B101" s="56" t="s">
        <v>738</v>
      </c>
      <c r="C101" s="57" t="s">
        <v>739</v>
      </c>
      <c r="D101" s="58">
        <v>0.79385981999999999</v>
      </c>
      <c r="E101" s="56" t="s">
        <v>58</v>
      </c>
      <c r="F101" s="59">
        <v>0.79385981999999999</v>
      </c>
      <c r="G101" s="59" t="s">
        <v>57</v>
      </c>
      <c r="H101" s="59" t="s">
        <v>57</v>
      </c>
      <c r="I101" s="59">
        <v>0.79385981999999999</v>
      </c>
      <c r="J101" s="59">
        <v>0</v>
      </c>
      <c r="K101" s="59">
        <v>0.66154984999999999</v>
      </c>
      <c r="L101" s="57" t="s">
        <v>82</v>
      </c>
      <c r="M101" s="58">
        <v>0.66154984999999999</v>
      </c>
      <c r="N101" s="56" t="s">
        <v>835</v>
      </c>
      <c r="O101" s="55" t="s">
        <v>57</v>
      </c>
      <c r="P101" s="59">
        <v>0.108</v>
      </c>
      <c r="Q101" s="59">
        <v>0.12</v>
      </c>
      <c r="R101" s="59" t="s">
        <v>57</v>
      </c>
      <c r="S101" s="59">
        <v>0</v>
      </c>
      <c r="T101" s="60" t="s">
        <v>57</v>
      </c>
      <c r="U101" s="61" t="s">
        <v>57</v>
      </c>
      <c r="V101" s="8"/>
      <c r="W101" s="1"/>
    </row>
    <row r="102" spans="1:23" ht="63" customHeight="1" x14ac:dyDescent="0.25">
      <c r="A102" s="55" t="s">
        <v>29</v>
      </c>
      <c r="B102" s="56" t="s">
        <v>539</v>
      </c>
      <c r="C102" s="57" t="s">
        <v>540</v>
      </c>
      <c r="D102" s="58">
        <v>0.78461342999999995</v>
      </c>
      <c r="E102" s="56" t="s">
        <v>58</v>
      </c>
      <c r="F102" s="59">
        <v>0.78461342999999995</v>
      </c>
      <c r="G102" s="59" t="s">
        <v>57</v>
      </c>
      <c r="H102" s="59" t="s">
        <v>57</v>
      </c>
      <c r="I102" s="59">
        <v>0.78461342999999995</v>
      </c>
      <c r="J102" s="59">
        <v>0</v>
      </c>
      <c r="K102" s="59">
        <v>0.65384452500000001</v>
      </c>
      <c r="L102" s="57" t="s">
        <v>82</v>
      </c>
      <c r="M102" s="58">
        <v>0.65384452500000001</v>
      </c>
      <c r="N102" s="56" t="s">
        <v>835</v>
      </c>
      <c r="O102" s="55" t="s">
        <v>57</v>
      </c>
      <c r="P102" s="59">
        <v>0.1</v>
      </c>
      <c r="Q102" s="59">
        <v>0.115</v>
      </c>
      <c r="R102" s="59" t="s">
        <v>57</v>
      </c>
      <c r="S102" s="59">
        <v>0</v>
      </c>
      <c r="T102" s="60" t="s">
        <v>57</v>
      </c>
      <c r="U102" s="61" t="s">
        <v>57</v>
      </c>
      <c r="V102" s="8"/>
      <c r="W102" s="1"/>
    </row>
    <row r="103" spans="1:23" ht="63" customHeight="1" x14ac:dyDescent="0.25">
      <c r="A103" s="55" t="s">
        <v>29</v>
      </c>
      <c r="B103" s="56" t="s">
        <v>259</v>
      </c>
      <c r="C103" s="57" t="s">
        <v>260</v>
      </c>
      <c r="D103" s="58">
        <v>1.21993402</v>
      </c>
      <c r="E103" s="56" t="s">
        <v>58</v>
      </c>
      <c r="F103" s="59">
        <v>1.21993402</v>
      </c>
      <c r="G103" s="59" t="s">
        <v>57</v>
      </c>
      <c r="H103" s="59" t="s">
        <v>57</v>
      </c>
      <c r="I103" s="59">
        <v>1.21993402</v>
      </c>
      <c r="J103" s="59">
        <v>0</v>
      </c>
      <c r="K103" s="59">
        <v>1.0166116833333334</v>
      </c>
      <c r="L103" s="57" t="s">
        <v>82</v>
      </c>
      <c r="M103" s="58">
        <v>1.0166116833333334</v>
      </c>
      <c r="N103" s="56" t="s">
        <v>835</v>
      </c>
      <c r="O103" s="55" t="s">
        <v>57</v>
      </c>
      <c r="P103" s="59">
        <v>0.17</v>
      </c>
      <c r="Q103" s="59">
        <v>0.18</v>
      </c>
      <c r="R103" s="59" t="s">
        <v>57</v>
      </c>
      <c r="S103" s="59">
        <v>0</v>
      </c>
      <c r="T103" s="60" t="s">
        <v>57</v>
      </c>
      <c r="U103" s="61" t="s">
        <v>57</v>
      </c>
      <c r="V103" s="8"/>
      <c r="W103" s="1"/>
    </row>
    <row r="104" spans="1:23" ht="63" customHeight="1" x14ac:dyDescent="0.25">
      <c r="A104" s="55" t="s">
        <v>29</v>
      </c>
      <c r="B104" s="56" t="s">
        <v>664</v>
      </c>
      <c r="C104" s="57" t="s">
        <v>665</v>
      </c>
      <c r="D104" s="58">
        <v>1.21993402</v>
      </c>
      <c r="E104" s="56" t="s">
        <v>58</v>
      </c>
      <c r="F104" s="59">
        <v>1.21993402</v>
      </c>
      <c r="G104" s="59" t="s">
        <v>57</v>
      </c>
      <c r="H104" s="59" t="s">
        <v>57</v>
      </c>
      <c r="I104" s="59">
        <v>1.21993402</v>
      </c>
      <c r="J104" s="59">
        <v>0</v>
      </c>
      <c r="K104" s="59">
        <v>1.0166116833333334</v>
      </c>
      <c r="L104" s="57" t="s">
        <v>82</v>
      </c>
      <c r="M104" s="58">
        <v>1.0166116833333334</v>
      </c>
      <c r="N104" s="56" t="s">
        <v>835</v>
      </c>
      <c r="O104" s="55" t="s">
        <v>57</v>
      </c>
      <c r="P104" s="59">
        <v>0.17</v>
      </c>
      <c r="Q104" s="59">
        <v>0.18</v>
      </c>
      <c r="R104" s="59" t="s">
        <v>57</v>
      </c>
      <c r="S104" s="59">
        <v>0</v>
      </c>
      <c r="T104" s="60" t="s">
        <v>57</v>
      </c>
      <c r="U104" s="61" t="s">
        <v>57</v>
      </c>
      <c r="V104" s="8"/>
      <c r="W104" s="1"/>
    </row>
    <row r="105" spans="1:23" ht="94.5" x14ac:dyDescent="0.25">
      <c r="A105" s="55" t="s">
        <v>29</v>
      </c>
      <c r="B105" s="56" t="s">
        <v>196</v>
      </c>
      <c r="C105" s="57" t="s">
        <v>197</v>
      </c>
      <c r="D105" s="58">
        <v>1.0915771000000001</v>
      </c>
      <c r="E105" s="56" t="s">
        <v>58</v>
      </c>
      <c r="F105" s="59">
        <v>1.0915771000000001</v>
      </c>
      <c r="G105" s="59" t="s">
        <v>57</v>
      </c>
      <c r="H105" s="59" t="s">
        <v>57</v>
      </c>
      <c r="I105" s="59">
        <v>1.0915771000000001</v>
      </c>
      <c r="J105" s="59">
        <v>0</v>
      </c>
      <c r="K105" s="59">
        <v>0.9096475833333334</v>
      </c>
      <c r="L105" s="57" t="s">
        <v>82</v>
      </c>
      <c r="M105" s="58">
        <v>0.9096475833333334</v>
      </c>
      <c r="N105" s="56" t="s">
        <v>832</v>
      </c>
      <c r="O105" s="55" t="s">
        <v>57</v>
      </c>
      <c r="P105" s="59">
        <v>1.7000000000000001E-2</v>
      </c>
      <c r="Q105" s="59">
        <v>0.11</v>
      </c>
      <c r="R105" s="59" t="s">
        <v>57</v>
      </c>
      <c r="S105" s="59">
        <v>0</v>
      </c>
      <c r="T105" s="60" t="s">
        <v>57</v>
      </c>
      <c r="U105" s="61" t="s">
        <v>57</v>
      </c>
      <c r="V105" s="8"/>
      <c r="W105" s="1"/>
    </row>
    <row r="106" spans="1:23" ht="78.75" x14ac:dyDescent="0.25">
      <c r="A106" s="55" t="s">
        <v>29</v>
      </c>
      <c r="B106" s="56" t="s">
        <v>700</v>
      </c>
      <c r="C106" s="57" t="s">
        <v>701</v>
      </c>
      <c r="D106" s="58">
        <v>1.35636003</v>
      </c>
      <c r="E106" s="56" t="s">
        <v>58</v>
      </c>
      <c r="F106" s="59">
        <v>1.35636003</v>
      </c>
      <c r="G106" s="59" t="s">
        <v>57</v>
      </c>
      <c r="H106" s="59" t="s">
        <v>57</v>
      </c>
      <c r="I106" s="59">
        <v>1.35636003</v>
      </c>
      <c r="J106" s="59">
        <v>0</v>
      </c>
      <c r="K106" s="59">
        <v>1.1303000250000002</v>
      </c>
      <c r="L106" s="57" t="s">
        <v>90</v>
      </c>
      <c r="M106" s="58">
        <v>1.1303000250000002</v>
      </c>
      <c r="N106" s="56" t="s">
        <v>835</v>
      </c>
      <c r="O106" s="55" t="s">
        <v>57</v>
      </c>
      <c r="P106" s="59">
        <v>0.129</v>
      </c>
      <c r="Q106" s="59">
        <v>0.14000000000000001</v>
      </c>
      <c r="R106" s="59" t="s">
        <v>57</v>
      </c>
      <c r="S106" s="59">
        <v>0</v>
      </c>
      <c r="T106" s="60" t="s">
        <v>57</v>
      </c>
      <c r="U106" s="61" t="s">
        <v>57</v>
      </c>
      <c r="V106" s="8"/>
      <c r="W106" s="1"/>
    </row>
    <row r="107" spans="1:23" ht="78.75" x14ac:dyDescent="0.25">
      <c r="A107" s="55" t="s">
        <v>29</v>
      </c>
      <c r="B107" s="56" t="s">
        <v>135</v>
      </c>
      <c r="C107" s="57" t="s">
        <v>136</v>
      </c>
      <c r="D107" s="58">
        <v>17.394849300000001</v>
      </c>
      <c r="E107" s="56" t="s">
        <v>58</v>
      </c>
      <c r="F107" s="59">
        <v>17.394849300000001</v>
      </c>
      <c r="G107" s="59" t="s">
        <v>57</v>
      </c>
      <c r="H107" s="59" t="s">
        <v>57</v>
      </c>
      <c r="I107" s="59">
        <v>17.394849300000001</v>
      </c>
      <c r="J107" s="59">
        <v>0</v>
      </c>
      <c r="K107" s="59">
        <v>14.495707750000001</v>
      </c>
      <c r="L107" s="57" t="s">
        <v>97</v>
      </c>
      <c r="M107" s="58">
        <v>14.495707750000001</v>
      </c>
      <c r="N107" s="56" t="s">
        <v>835</v>
      </c>
      <c r="O107" s="55" t="s">
        <v>57</v>
      </c>
      <c r="P107" s="59">
        <v>1.8069999999999999</v>
      </c>
      <c r="Q107" s="59">
        <v>1.7989999999999999</v>
      </c>
      <c r="R107" s="59" t="s">
        <v>57</v>
      </c>
      <c r="S107" s="59">
        <v>0</v>
      </c>
      <c r="T107" s="60" t="s">
        <v>57</v>
      </c>
      <c r="U107" s="61" t="s">
        <v>57</v>
      </c>
      <c r="V107" s="8"/>
      <c r="W107" s="1"/>
    </row>
    <row r="108" spans="1:23" ht="78.75" x14ac:dyDescent="0.25">
      <c r="A108" s="55" t="s">
        <v>29</v>
      </c>
      <c r="B108" s="56" t="s">
        <v>544</v>
      </c>
      <c r="C108" s="57" t="s">
        <v>545</v>
      </c>
      <c r="D108" s="58">
        <v>5.9610060200000001</v>
      </c>
      <c r="E108" s="56" t="s">
        <v>58</v>
      </c>
      <c r="F108" s="59">
        <v>5.9610060200000001</v>
      </c>
      <c r="G108" s="59" t="s">
        <v>57</v>
      </c>
      <c r="H108" s="59" t="s">
        <v>57</v>
      </c>
      <c r="I108" s="59">
        <v>5.9610060200000001</v>
      </c>
      <c r="J108" s="59">
        <v>0</v>
      </c>
      <c r="K108" s="59">
        <v>4.9675050166666672</v>
      </c>
      <c r="L108" s="57" t="s">
        <v>90</v>
      </c>
      <c r="M108" s="58">
        <v>4.9675050166666672</v>
      </c>
      <c r="N108" s="56" t="s">
        <v>835</v>
      </c>
      <c r="O108" s="55" t="s">
        <v>57</v>
      </c>
      <c r="P108" s="59">
        <v>0.59</v>
      </c>
      <c r="Q108" s="59">
        <v>0.621</v>
      </c>
      <c r="R108" s="59" t="s">
        <v>57</v>
      </c>
      <c r="S108" s="59">
        <v>0</v>
      </c>
      <c r="T108" s="60" t="s">
        <v>57</v>
      </c>
      <c r="U108" s="61" t="s">
        <v>57</v>
      </c>
      <c r="V108" s="8"/>
      <c r="W108" s="1"/>
    </row>
    <row r="109" spans="1:23" ht="78.75" x14ac:dyDescent="0.25">
      <c r="A109" s="55" t="s">
        <v>29</v>
      </c>
      <c r="B109" s="56" t="s">
        <v>191</v>
      </c>
      <c r="C109" s="57" t="s">
        <v>192</v>
      </c>
      <c r="D109" s="58">
        <v>5.9610060200000001</v>
      </c>
      <c r="E109" s="56" t="s">
        <v>58</v>
      </c>
      <c r="F109" s="59">
        <v>5.9610060200000001</v>
      </c>
      <c r="G109" s="59" t="s">
        <v>57</v>
      </c>
      <c r="H109" s="59" t="s">
        <v>57</v>
      </c>
      <c r="I109" s="59">
        <v>5.9610060200000001</v>
      </c>
      <c r="J109" s="59">
        <v>0</v>
      </c>
      <c r="K109" s="59">
        <v>4.9675050166666672</v>
      </c>
      <c r="L109" s="57" t="s">
        <v>90</v>
      </c>
      <c r="M109" s="58">
        <v>4.9675050166666672</v>
      </c>
      <c r="N109" s="56" t="s">
        <v>835</v>
      </c>
      <c r="O109" s="55" t="s">
        <v>57</v>
      </c>
      <c r="P109" s="59">
        <v>0.57799999999999996</v>
      </c>
      <c r="Q109" s="59">
        <v>0.621</v>
      </c>
      <c r="R109" s="59" t="s">
        <v>57</v>
      </c>
      <c r="S109" s="59">
        <v>0</v>
      </c>
      <c r="T109" s="60" t="s">
        <v>57</v>
      </c>
      <c r="U109" s="61" t="s">
        <v>57</v>
      </c>
      <c r="V109" s="8"/>
      <c r="W109" s="1"/>
    </row>
    <row r="110" spans="1:23" ht="63" x14ac:dyDescent="0.25">
      <c r="A110" s="55" t="s">
        <v>29</v>
      </c>
      <c r="B110" s="56" t="s">
        <v>496</v>
      </c>
      <c r="C110" s="57" t="s">
        <v>497</v>
      </c>
      <c r="D110" s="58">
        <v>3.9920725899999998</v>
      </c>
      <c r="E110" s="56" t="s">
        <v>58</v>
      </c>
      <c r="F110" s="59">
        <v>3.9920725899999998</v>
      </c>
      <c r="G110" s="59" t="s">
        <v>57</v>
      </c>
      <c r="H110" s="59" t="s">
        <v>57</v>
      </c>
      <c r="I110" s="59">
        <v>3.9920725899999998</v>
      </c>
      <c r="J110" s="59">
        <v>0</v>
      </c>
      <c r="K110" s="59">
        <v>3.3267271583333331</v>
      </c>
      <c r="L110" s="57" t="s">
        <v>87</v>
      </c>
      <c r="M110" s="58">
        <v>3.3267271583333331</v>
      </c>
      <c r="N110" s="56" t="s">
        <v>835</v>
      </c>
      <c r="O110" s="55" t="s">
        <v>57</v>
      </c>
      <c r="P110" s="59">
        <v>0.435</v>
      </c>
      <c r="Q110" s="59">
        <v>0.46300000000000002</v>
      </c>
      <c r="R110" s="59" t="s">
        <v>57</v>
      </c>
      <c r="S110" s="59">
        <v>0</v>
      </c>
      <c r="T110" s="60" t="s">
        <v>57</v>
      </c>
      <c r="U110" s="61" t="s">
        <v>57</v>
      </c>
      <c r="V110" s="8"/>
      <c r="W110" s="1"/>
    </row>
    <row r="111" spans="1:23" ht="63" customHeight="1" x14ac:dyDescent="0.25">
      <c r="A111" s="55" t="s">
        <v>29</v>
      </c>
      <c r="B111" s="56" t="s">
        <v>85</v>
      </c>
      <c r="C111" s="57" t="s">
        <v>86</v>
      </c>
      <c r="D111" s="58">
        <v>3.3980916799999998</v>
      </c>
      <c r="E111" s="56" t="s">
        <v>58</v>
      </c>
      <c r="F111" s="59">
        <v>3.3980916799999998</v>
      </c>
      <c r="G111" s="59" t="s">
        <v>57</v>
      </c>
      <c r="H111" s="59" t="s">
        <v>57</v>
      </c>
      <c r="I111" s="59">
        <v>3.3980916799999998</v>
      </c>
      <c r="J111" s="59">
        <v>0</v>
      </c>
      <c r="K111" s="59">
        <v>2.8317430666666668</v>
      </c>
      <c r="L111" s="57" t="s">
        <v>87</v>
      </c>
      <c r="M111" s="58">
        <v>2.8317430666666668</v>
      </c>
      <c r="N111" s="56" t="s">
        <v>853</v>
      </c>
      <c r="O111" s="55" t="s">
        <v>57</v>
      </c>
      <c r="P111" s="59">
        <v>0.32300000000000001</v>
      </c>
      <c r="Q111" s="59">
        <v>0.40799999999999997</v>
      </c>
      <c r="R111" s="59" t="s">
        <v>57</v>
      </c>
      <c r="S111" s="59">
        <v>0</v>
      </c>
      <c r="T111" s="60" t="s">
        <v>57</v>
      </c>
      <c r="U111" s="61" t="s">
        <v>57</v>
      </c>
      <c r="V111" s="8"/>
      <c r="W111" s="1"/>
    </row>
    <row r="112" spans="1:23" ht="94.5" x14ac:dyDescent="0.25">
      <c r="A112" s="55" t="s">
        <v>29</v>
      </c>
      <c r="B112" s="56" t="s">
        <v>145</v>
      </c>
      <c r="C112" s="57" t="s">
        <v>146</v>
      </c>
      <c r="D112" s="58">
        <v>3.7302905100000001</v>
      </c>
      <c r="E112" s="56" t="s">
        <v>58</v>
      </c>
      <c r="F112" s="59">
        <v>3.7302905100000001</v>
      </c>
      <c r="G112" s="59" t="s">
        <v>57</v>
      </c>
      <c r="H112" s="59" t="s">
        <v>57</v>
      </c>
      <c r="I112" s="59">
        <v>3.7302905100000001</v>
      </c>
      <c r="J112" s="59">
        <v>0</v>
      </c>
      <c r="K112" s="59">
        <v>3.1085754250000002</v>
      </c>
      <c r="L112" s="57" t="s">
        <v>87</v>
      </c>
      <c r="M112" s="58">
        <v>3.1085754250000002</v>
      </c>
      <c r="N112" s="56" t="s">
        <v>853</v>
      </c>
      <c r="O112" s="55" t="s">
        <v>57</v>
      </c>
      <c r="P112" s="59">
        <v>0.41</v>
      </c>
      <c r="Q112" s="59">
        <v>0.436</v>
      </c>
      <c r="R112" s="59" t="s">
        <v>57</v>
      </c>
      <c r="S112" s="59">
        <v>0</v>
      </c>
      <c r="T112" s="60" t="s">
        <v>57</v>
      </c>
      <c r="U112" s="61" t="s">
        <v>57</v>
      </c>
      <c r="V112" s="8"/>
      <c r="W112" s="1"/>
    </row>
    <row r="113" spans="1:23" ht="94.5" x14ac:dyDescent="0.25">
      <c r="A113" s="55" t="s">
        <v>29</v>
      </c>
      <c r="B113" s="56" t="s">
        <v>282</v>
      </c>
      <c r="C113" s="57" t="s">
        <v>283</v>
      </c>
      <c r="D113" s="58">
        <v>3.0947068099999999</v>
      </c>
      <c r="E113" s="56" t="s">
        <v>58</v>
      </c>
      <c r="F113" s="59">
        <v>3.0947068099999999</v>
      </c>
      <c r="G113" s="59" t="s">
        <v>57</v>
      </c>
      <c r="H113" s="59" t="s">
        <v>57</v>
      </c>
      <c r="I113" s="59">
        <v>3.0947068099999999</v>
      </c>
      <c r="J113" s="59">
        <v>0</v>
      </c>
      <c r="K113" s="59">
        <v>2.5789223416666669</v>
      </c>
      <c r="L113" s="57" t="s">
        <v>90</v>
      </c>
      <c r="M113" s="58">
        <v>2.5789223416666669</v>
      </c>
      <c r="N113" s="56" t="s">
        <v>853</v>
      </c>
      <c r="O113" s="55" t="s">
        <v>57</v>
      </c>
      <c r="P113" s="59">
        <v>0.29299999999999998</v>
      </c>
      <c r="Q113" s="59">
        <v>0.34300000000000003</v>
      </c>
      <c r="R113" s="59" t="s">
        <v>57</v>
      </c>
      <c r="S113" s="59">
        <v>0</v>
      </c>
      <c r="T113" s="60" t="s">
        <v>57</v>
      </c>
      <c r="U113" s="61" t="s">
        <v>57</v>
      </c>
      <c r="V113" s="8"/>
      <c r="W113" s="1"/>
    </row>
    <row r="114" spans="1:23" ht="110.25" x14ac:dyDescent="0.25">
      <c r="A114" s="55" t="s">
        <v>29</v>
      </c>
      <c r="B114" s="56" t="s">
        <v>825</v>
      </c>
      <c r="C114" s="57" t="s">
        <v>826</v>
      </c>
      <c r="D114" s="58">
        <v>1.6108024000000001</v>
      </c>
      <c r="E114" s="56" t="s">
        <v>58</v>
      </c>
      <c r="F114" s="59">
        <v>1.6108024000000001</v>
      </c>
      <c r="G114" s="59" t="s">
        <v>57</v>
      </c>
      <c r="H114" s="59" t="s">
        <v>57</v>
      </c>
      <c r="I114" s="59">
        <v>1.6108024000000001</v>
      </c>
      <c r="J114" s="59">
        <v>0</v>
      </c>
      <c r="K114" s="59">
        <v>1.3423353333333334</v>
      </c>
      <c r="L114" s="57" t="s">
        <v>79</v>
      </c>
      <c r="M114" s="58">
        <v>1.3423353333333334</v>
      </c>
      <c r="N114" s="56" t="s">
        <v>885</v>
      </c>
      <c r="O114" s="55" t="s">
        <v>57</v>
      </c>
      <c r="P114" s="59" t="s">
        <v>57</v>
      </c>
      <c r="Q114" s="59">
        <v>0</v>
      </c>
      <c r="R114" s="59">
        <v>0.4</v>
      </c>
      <c r="S114" s="59">
        <v>0.4</v>
      </c>
      <c r="T114" s="60" t="s">
        <v>57</v>
      </c>
      <c r="U114" s="61" t="s">
        <v>57</v>
      </c>
      <c r="V114" s="8"/>
      <c r="W114" s="1"/>
    </row>
    <row r="115" spans="1:23" ht="78.75" x14ac:dyDescent="0.25">
      <c r="A115" s="55" t="s">
        <v>29</v>
      </c>
      <c r="B115" s="56" t="s">
        <v>748</v>
      </c>
      <c r="C115" s="57" t="s">
        <v>749</v>
      </c>
      <c r="D115" s="58">
        <v>1.04583615</v>
      </c>
      <c r="E115" s="56" t="s">
        <v>58</v>
      </c>
      <c r="F115" s="59">
        <v>1.04583615</v>
      </c>
      <c r="G115" s="59" t="s">
        <v>57</v>
      </c>
      <c r="H115" s="59" t="s">
        <v>57</v>
      </c>
      <c r="I115" s="59">
        <v>1.04583615</v>
      </c>
      <c r="J115" s="59">
        <v>0</v>
      </c>
      <c r="K115" s="59">
        <v>0.87153012500000004</v>
      </c>
      <c r="L115" s="57" t="s">
        <v>90</v>
      </c>
      <c r="M115" s="58">
        <v>0.87153012500000004</v>
      </c>
      <c r="N115" s="56" t="s">
        <v>835</v>
      </c>
      <c r="O115" s="55" t="s">
        <v>57</v>
      </c>
      <c r="P115" s="59">
        <v>0.11</v>
      </c>
      <c r="Q115" s="59">
        <v>0.12</v>
      </c>
      <c r="R115" s="59" t="s">
        <v>57</v>
      </c>
      <c r="S115" s="59">
        <v>0</v>
      </c>
      <c r="T115" s="60" t="s">
        <v>57</v>
      </c>
      <c r="U115" s="61" t="s">
        <v>57</v>
      </c>
      <c r="V115" s="8"/>
      <c r="W115" s="1"/>
    </row>
    <row r="116" spans="1:23" ht="94.5" customHeight="1" x14ac:dyDescent="0.25">
      <c r="A116" s="55" t="s">
        <v>29</v>
      </c>
      <c r="B116" s="56" t="s">
        <v>564</v>
      </c>
      <c r="C116" s="57" t="s">
        <v>565</v>
      </c>
      <c r="D116" s="58">
        <v>0.65811726000000004</v>
      </c>
      <c r="E116" s="56" t="s">
        <v>58</v>
      </c>
      <c r="F116" s="59">
        <v>0.65811726000000004</v>
      </c>
      <c r="G116" s="59" t="s">
        <v>57</v>
      </c>
      <c r="H116" s="59" t="s">
        <v>57</v>
      </c>
      <c r="I116" s="59">
        <v>0.65811726000000004</v>
      </c>
      <c r="J116" s="59">
        <v>0</v>
      </c>
      <c r="K116" s="59">
        <v>0.54843105000000003</v>
      </c>
      <c r="L116" s="57" t="s">
        <v>90</v>
      </c>
      <c r="M116" s="58">
        <v>0.54843105000000003</v>
      </c>
      <c r="N116" s="56" t="s">
        <v>835</v>
      </c>
      <c r="O116" s="55" t="s">
        <v>57</v>
      </c>
      <c r="P116" s="59">
        <v>7.0000000000000007E-2</v>
      </c>
      <c r="Q116" s="59">
        <v>0.08</v>
      </c>
      <c r="R116" s="59" t="s">
        <v>57</v>
      </c>
      <c r="S116" s="59">
        <v>0</v>
      </c>
      <c r="T116" s="60" t="s">
        <v>57</v>
      </c>
      <c r="U116" s="61" t="s">
        <v>57</v>
      </c>
      <c r="V116" s="8"/>
      <c r="W116" s="1"/>
    </row>
    <row r="117" spans="1:23" ht="78.75" x14ac:dyDescent="0.25">
      <c r="A117" s="55" t="s">
        <v>29</v>
      </c>
      <c r="B117" s="56" t="s">
        <v>452</v>
      </c>
      <c r="C117" s="57" t="s">
        <v>453</v>
      </c>
      <c r="D117" s="58">
        <v>0.73148583</v>
      </c>
      <c r="E117" s="56" t="s">
        <v>58</v>
      </c>
      <c r="F117" s="59">
        <v>0.73148583</v>
      </c>
      <c r="G117" s="59" t="s">
        <v>57</v>
      </c>
      <c r="H117" s="59" t="s">
        <v>57</v>
      </c>
      <c r="I117" s="59">
        <v>0.73148583</v>
      </c>
      <c r="J117" s="59">
        <v>0</v>
      </c>
      <c r="K117" s="59">
        <v>0.609571525</v>
      </c>
      <c r="L117" s="57" t="s">
        <v>90</v>
      </c>
      <c r="M117" s="58">
        <v>0.609571525</v>
      </c>
      <c r="N117" s="56" t="s">
        <v>832</v>
      </c>
      <c r="O117" s="55" t="s">
        <v>57</v>
      </c>
      <c r="P117" s="59">
        <v>7.0000000000000007E-2</v>
      </c>
      <c r="Q117" s="59">
        <v>0.1</v>
      </c>
      <c r="R117" s="59" t="s">
        <v>57</v>
      </c>
      <c r="S117" s="59">
        <v>0</v>
      </c>
      <c r="T117" s="60" t="s">
        <v>57</v>
      </c>
      <c r="U117" s="61" t="s">
        <v>57</v>
      </c>
      <c r="V117" s="8"/>
      <c r="W117" s="1"/>
    </row>
    <row r="118" spans="1:23" ht="78.75" x14ac:dyDescent="0.25">
      <c r="A118" s="55" t="s">
        <v>29</v>
      </c>
      <c r="B118" s="56" t="s">
        <v>503</v>
      </c>
      <c r="C118" s="57" t="s">
        <v>504</v>
      </c>
      <c r="D118" s="58">
        <v>0.22928920999999999</v>
      </c>
      <c r="E118" s="56" t="s">
        <v>58</v>
      </c>
      <c r="F118" s="59">
        <v>0.22928920999999999</v>
      </c>
      <c r="G118" s="59" t="s">
        <v>57</v>
      </c>
      <c r="H118" s="59" t="s">
        <v>57</v>
      </c>
      <c r="I118" s="59">
        <v>0.22928920999999999</v>
      </c>
      <c r="J118" s="59">
        <v>0</v>
      </c>
      <c r="K118" s="59">
        <v>0.19107434166666667</v>
      </c>
      <c r="L118" s="57" t="s">
        <v>90</v>
      </c>
      <c r="M118" s="58">
        <v>0.19107434166666667</v>
      </c>
      <c r="N118" s="56" t="s">
        <v>832</v>
      </c>
      <c r="O118" s="55" t="s">
        <v>57</v>
      </c>
      <c r="P118" s="59">
        <v>3.5000000000000003E-2</v>
      </c>
      <c r="Q118" s="59">
        <v>0.04</v>
      </c>
      <c r="R118" s="59" t="s">
        <v>57</v>
      </c>
      <c r="S118" s="59">
        <v>0</v>
      </c>
      <c r="T118" s="60" t="s">
        <v>57</v>
      </c>
      <c r="U118" s="61" t="s">
        <v>57</v>
      </c>
      <c r="V118" s="8"/>
      <c r="W118" s="1"/>
    </row>
    <row r="119" spans="1:23" ht="78.75" x14ac:dyDescent="0.25">
      <c r="A119" s="55" t="s">
        <v>29</v>
      </c>
      <c r="B119" s="56" t="s">
        <v>165</v>
      </c>
      <c r="C119" s="57" t="s">
        <v>166</v>
      </c>
      <c r="D119" s="58">
        <v>0.22928920999999999</v>
      </c>
      <c r="E119" s="56" t="s">
        <v>58</v>
      </c>
      <c r="F119" s="59">
        <v>0.22928920999999999</v>
      </c>
      <c r="G119" s="59" t="s">
        <v>57</v>
      </c>
      <c r="H119" s="59" t="s">
        <v>57</v>
      </c>
      <c r="I119" s="59">
        <v>0.22928920999999999</v>
      </c>
      <c r="J119" s="59">
        <v>0</v>
      </c>
      <c r="K119" s="59">
        <v>0.19107434166666667</v>
      </c>
      <c r="L119" s="57" t="s">
        <v>90</v>
      </c>
      <c r="M119" s="58">
        <v>0.19107434166666667</v>
      </c>
      <c r="N119" s="56" t="s">
        <v>832</v>
      </c>
      <c r="O119" s="55" t="s">
        <v>57</v>
      </c>
      <c r="P119" s="59">
        <v>3.5000000000000003E-2</v>
      </c>
      <c r="Q119" s="59">
        <v>0.04</v>
      </c>
      <c r="R119" s="59" t="s">
        <v>57</v>
      </c>
      <c r="S119" s="59">
        <v>0</v>
      </c>
      <c r="T119" s="60" t="s">
        <v>57</v>
      </c>
      <c r="U119" s="61" t="s">
        <v>57</v>
      </c>
      <c r="V119" s="8"/>
      <c r="W119" s="1"/>
    </row>
    <row r="120" spans="1:23" ht="94.5" x14ac:dyDescent="0.25">
      <c r="A120" s="55" t="s">
        <v>29</v>
      </c>
      <c r="B120" s="56" t="s">
        <v>617</v>
      </c>
      <c r="C120" s="57" t="s">
        <v>618</v>
      </c>
      <c r="D120" s="58">
        <v>0.55811591999999999</v>
      </c>
      <c r="E120" s="56" t="s">
        <v>58</v>
      </c>
      <c r="F120" s="59">
        <v>0.55811591999999999</v>
      </c>
      <c r="G120" s="59" t="s">
        <v>57</v>
      </c>
      <c r="H120" s="59" t="s">
        <v>57</v>
      </c>
      <c r="I120" s="59">
        <v>0.55811591999999999</v>
      </c>
      <c r="J120" s="59">
        <v>0</v>
      </c>
      <c r="K120" s="59">
        <v>0.46509660000000003</v>
      </c>
      <c r="L120" s="57" t="s">
        <v>90</v>
      </c>
      <c r="M120" s="58">
        <v>0.46509660000000003</v>
      </c>
      <c r="N120" s="56" t="s">
        <v>835</v>
      </c>
      <c r="O120" s="55" t="s">
        <v>57</v>
      </c>
      <c r="P120" s="59">
        <v>0.182</v>
      </c>
      <c r="Q120" s="59">
        <v>0.01</v>
      </c>
      <c r="R120" s="59" t="s">
        <v>57</v>
      </c>
      <c r="S120" s="59">
        <v>0</v>
      </c>
      <c r="T120" s="60" t="s">
        <v>57</v>
      </c>
      <c r="U120" s="61" t="s">
        <v>57</v>
      </c>
      <c r="V120" s="8"/>
      <c r="W120" s="1"/>
    </row>
    <row r="121" spans="1:23" ht="78.75" x14ac:dyDescent="0.25">
      <c r="A121" s="55" t="s">
        <v>29</v>
      </c>
      <c r="B121" s="56" t="s">
        <v>307</v>
      </c>
      <c r="C121" s="57" t="s">
        <v>308</v>
      </c>
      <c r="D121" s="58">
        <v>1.99261914</v>
      </c>
      <c r="E121" s="56" t="s">
        <v>58</v>
      </c>
      <c r="F121" s="59">
        <v>1.99261914</v>
      </c>
      <c r="G121" s="59" t="s">
        <v>57</v>
      </c>
      <c r="H121" s="59" t="s">
        <v>57</v>
      </c>
      <c r="I121" s="59">
        <v>1.99261914</v>
      </c>
      <c r="J121" s="59">
        <v>0</v>
      </c>
      <c r="K121" s="59">
        <v>1.66051595</v>
      </c>
      <c r="L121" s="57" t="s">
        <v>90</v>
      </c>
      <c r="M121" s="58">
        <v>1.66051595</v>
      </c>
      <c r="N121" s="56" t="s">
        <v>835</v>
      </c>
      <c r="O121" s="55" t="s">
        <v>57</v>
      </c>
      <c r="P121" s="59">
        <v>0.182</v>
      </c>
      <c r="Q121" s="59">
        <v>0.24</v>
      </c>
      <c r="R121" s="59" t="s">
        <v>57</v>
      </c>
      <c r="S121" s="59">
        <v>0</v>
      </c>
      <c r="T121" s="60" t="s">
        <v>57</v>
      </c>
      <c r="U121" s="61" t="s">
        <v>57</v>
      </c>
      <c r="V121" s="8"/>
      <c r="W121" s="1"/>
    </row>
    <row r="122" spans="1:23" ht="94.5" x14ac:dyDescent="0.25">
      <c r="A122" s="55" t="s">
        <v>29</v>
      </c>
      <c r="B122" s="56" t="s">
        <v>754</v>
      </c>
      <c r="C122" s="57" t="s">
        <v>755</v>
      </c>
      <c r="D122" s="58">
        <v>0.90040016</v>
      </c>
      <c r="E122" s="56" t="s">
        <v>58</v>
      </c>
      <c r="F122" s="59">
        <v>0.90040016</v>
      </c>
      <c r="G122" s="59" t="s">
        <v>57</v>
      </c>
      <c r="H122" s="59" t="s">
        <v>57</v>
      </c>
      <c r="I122" s="59">
        <v>0.90040016</v>
      </c>
      <c r="J122" s="59">
        <v>0</v>
      </c>
      <c r="K122" s="59">
        <v>0.75033346666666667</v>
      </c>
      <c r="L122" s="57" t="s">
        <v>90</v>
      </c>
      <c r="M122" s="58">
        <v>0.75033346666666667</v>
      </c>
      <c r="N122" s="56" t="s">
        <v>835</v>
      </c>
      <c r="O122" s="55" t="s">
        <v>57</v>
      </c>
      <c r="P122" s="59">
        <v>0.115</v>
      </c>
      <c r="Q122" s="59">
        <v>0.115</v>
      </c>
      <c r="R122" s="59" t="s">
        <v>57</v>
      </c>
      <c r="S122" s="59">
        <v>0</v>
      </c>
      <c r="T122" s="60" t="s">
        <v>57</v>
      </c>
      <c r="U122" s="61" t="s">
        <v>57</v>
      </c>
      <c r="V122" s="8"/>
      <c r="W122" s="1"/>
    </row>
    <row r="123" spans="1:23" ht="94.5" x14ac:dyDescent="0.25">
      <c r="A123" s="55" t="s">
        <v>29</v>
      </c>
      <c r="B123" s="56" t="s">
        <v>562</v>
      </c>
      <c r="C123" s="57" t="s">
        <v>563</v>
      </c>
      <c r="D123" s="58">
        <v>1.7309243400000001</v>
      </c>
      <c r="E123" s="56" t="s">
        <v>58</v>
      </c>
      <c r="F123" s="59">
        <v>1.7309243400000001</v>
      </c>
      <c r="G123" s="59" t="s">
        <v>57</v>
      </c>
      <c r="H123" s="59" t="s">
        <v>57</v>
      </c>
      <c r="I123" s="59">
        <v>1.7309243400000001</v>
      </c>
      <c r="J123" s="59">
        <v>0</v>
      </c>
      <c r="K123" s="59">
        <v>1.4424369500000001</v>
      </c>
      <c r="L123" s="57" t="s">
        <v>90</v>
      </c>
      <c r="M123" s="58">
        <v>1.4424369500000001</v>
      </c>
      <c r="N123" s="56" t="s">
        <v>835</v>
      </c>
      <c r="O123" s="55" t="s">
        <v>57</v>
      </c>
      <c r="P123" s="59">
        <v>0.182</v>
      </c>
      <c r="Q123" s="59">
        <v>0.20499999999999999</v>
      </c>
      <c r="R123" s="59" t="s">
        <v>57</v>
      </c>
      <c r="S123" s="59">
        <v>0</v>
      </c>
      <c r="T123" s="60" t="s">
        <v>57</v>
      </c>
      <c r="U123" s="61" t="s">
        <v>57</v>
      </c>
      <c r="V123" s="8"/>
      <c r="W123" s="1"/>
    </row>
    <row r="124" spans="1:23" ht="78.75" x14ac:dyDescent="0.25">
      <c r="A124" s="55" t="s">
        <v>29</v>
      </c>
      <c r="B124" s="56" t="s">
        <v>143</v>
      </c>
      <c r="C124" s="57" t="s">
        <v>144</v>
      </c>
      <c r="D124" s="58">
        <v>4.4308814500000002</v>
      </c>
      <c r="E124" s="56" t="s">
        <v>58</v>
      </c>
      <c r="F124" s="59">
        <v>4.4308814500000002</v>
      </c>
      <c r="G124" s="59" t="s">
        <v>57</v>
      </c>
      <c r="H124" s="59" t="s">
        <v>57</v>
      </c>
      <c r="I124" s="59">
        <v>4.4308814500000002</v>
      </c>
      <c r="J124" s="59">
        <v>0</v>
      </c>
      <c r="K124" s="59">
        <v>3.6924012083333335</v>
      </c>
      <c r="L124" s="57" t="s">
        <v>97</v>
      </c>
      <c r="M124" s="58">
        <v>3.6924012083333335</v>
      </c>
      <c r="N124" s="56" t="s">
        <v>835</v>
      </c>
      <c r="O124" s="55" t="s">
        <v>57</v>
      </c>
      <c r="P124" s="59">
        <v>0.496</v>
      </c>
      <c r="Q124" s="59">
        <v>0.52</v>
      </c>
      <c r="R124" s="59" t="s">
        <v>57</v>
      </c>
      <c r="S124" s="59">
        <v>0</v>
      </c>
      <c r="T124" s="60" t="s">
        <v>57</v>
      </c>
      <c r="U124" s="61" t="s">
        <v>57</v>
      </c>
      <c r="V124" s="8"/>
      <c r="W124" s="1"/>
    </row>
    <row r="125" spans="1:23" ht="78.75" x14ac:dyDescent="0.25">
      <c r="A125" s="55" t="s">
        <v>29</v>
      </c>
      <c r="B125" s="56" t="s">
        <v>183</v>
      </c>
      <c r="C125" s="57" t="s">
        <v>184</v>
      </c>
      <c r="D125" s="58">
        <v>1.33845982</v>
      </c>
      <c r="E125" s="56" t="s">
        <v>58</v>
      </c>
      <c r="F125" s="59">
        <v>1.33845982</v>
      </c>
      <c r="G125" s="59" t="s">
        <v>57</v>
      </c>
      <c r="H125" s="59" t="s">
        <v>57</v>
      </c>
      <c r="I125" s="59">
        <v>1.33845982</v>
      </c>
      <c r="J125" s="59">
        <v>0</v>
      </c>
      <c r="K125" s="59">
        <v>1.1153831833333334</v>
      </c>
      <c r="L125" s="57" t="s">
        <v>90</v>
      </c>
      <c r="M125" s="58">
        <v>1.1153831833333334</v>
      </c>
      <c r="N125" s="56" t="s">
        <v>832</v>
      </c>
      <c r="O125" s="55" t="s">
        <v>57</v>
      </c>
      <c r="P125" s="59">
        <v>0.15</v>
      </c>
      <c r="Q125" s="59">
        <v>0.16500000000000001</v>
      </c>
      <c r="R125" s="59" t="s">
        <v>57</v>
      </c>
      <c r="S125" s="59">
        <v>0</v>
      </c>
      <c r="T125" s="60" t="s">
        <v>57</v>
      </c>
      <c r="U125" s="61" t="s">
        <v>57</v>
      </c>
      <c r="V125" s="8"/>
      <c r="W125" s="1"/>
    </row>
    <row r="126" spans="1:23" ht="78.75" x14ac:dyDescent="0.25">
      <c r="A126" s="55" t="s">
        <v>29</v>
      </c>
      <c r="B126" s="56" t="s">
        <v>817</v>
      </c>
      <c r="C126" s="57" t="s">
        <v>818</v>
      </c>
      <c r="D126" s="58">
        <v>0.41701472000000001</v>
      </c>
      <c r="E126" s="56" t="s">
        <v>58</v>
      </c>
      <c r="F126" s="59">
        <v>0.41701472000000001</v>
      </c>
      <c r="G126" s="59" t="s">
        <v>57</v>
      </c>
      <c r="H126" s="59" t="s">
        <v>57</v>
      </c>
      <c r="I126" s="59">
        <v>0.41701472000000001</v>
      </c>
      <c r="J126" s="59">
        <v>0</v>
      </c>
      <c r="K126" s="59">
        <v>0.34751226666666668</v>
      </c>
      <c r="L126" s="57" t="s">
        <v>90</v>
      </c>
      <c r="M126" s="58">
        <v>0.34751226666666668</v>
      </c>
      <c r="N126" s="56" t="s">
        <v>832</v>
      </c>
      <c r="O126" s="55" t="s">
        <v>57</v>
      </c>
      <c r="P126" s="59">
        <v>7.1999999999999995E-2</v>
      </c>
      <c r="Q126" s="59">
        <v>0.08</v>
      </c>
      <c r="R126" s="59" t="s">
        <v>57</v>
      </c>
      <c r="S126" s="59">
        <v>0</v>
      </c>
      <c r="T126" s="60" t="s">
        <v>57</v>
      </c>
      <c r="U126" s="61" t="s">
        <v>57</v>
      </c>
      <c r="V126" s="8"/>
      <c r="W126" s="1"/>
    </row>
    <row r="127" spans="1:23" ht="78.75" x14ac:dyDescent="0.25">
      <c r="A127" s="55" t="s">
        <v>29</v>
      </c>
      <c r="B127" s="56" t="s">
        <v>257</v>
      </c>
      <c r="C127" s="57" t="s">
        <v>258</v>
      </c>
      <c r="D127" s="58">
        <v>1.5218225700000001</v>
      </c>
      <c r="E127" s="56" t="s">
        <v>58</v>
      </c>
      <c r="F127" s="59">
        <v>1.5218225700000001</v>
      </c>
      <c r="G127" s="59" t="s">
        <v>57</v>
      </c>
      <c r="H127" s="59" t="s">
        <v>57</v>
      </c>
      <c r="I127" s="59">
        <v>1.5218225700000001</v>
      </c>
      <c r="J127" s="59">
        <v>0</v>
      </c>
      <c r="K127" s="59">
        <v>1.2681854750000001</v>
      </c>
      <c r="L127" s="57" t="s">
        <v>90</v>
      </c>
      <c r="M127" s="58">
        <v>1.2681854750000001</v>
      </c>
      <c r="N127" s="56" t="s">
        <v>835</v>
      </c>
      <c r="O127" s="55" t="s">
        <v>57</v>
      </c>
      <c r="P127" s="59">
        <v>0.37</v>
      </c>
      <c r="Q127" s="59">
        <v>0.20499999999999999</v>
      </c>
      <c r="R127" s="59" t="s">
        <v>57</v>
      </c>
      <c r="S127" s="59">
        <v>0</v>
      </c>
      <c r="T127" s="60" t="s">
        <v>57</v>
      </c>
      <c r="U127" s="61" t="s">
        <v>57</v>
      </c>
      <c r="V127" s="8"/>
      <c r="W127" s="1"/>
    </row>
    <row r="128" spans="1:23" ht="78.75" x14ac:dyDescent="0.25">
      <c r="A128" s="55" t="s">
        <v>29</v>
      </c>
      <c r="B128" s="56" t="s">
        <v>678</v>
      </c>
      <c r="C128" s="57" t="s">
        <v>679</v>
      </c>
      <c r="D128" s="58">
        <v>1.29794396</v>
      </c>
      <c r="E128" s="56" t="s">
        <v>58</v>
      </c>
      <c r="F128" s="59">
        <v>1.29794396</v>
      </c>
      <c r="G128" s="59" t="s">
        <v>57</v>
      </c>
      <c r="H128" s="59" t="s">
        <v>57</v>
      </c>
      <c r="I128" s="59">
        <v>1.29794396</v>
      </c>
      <c r="J128" s="59">
        <v>0</v>
      </c>
      <c r="K128" s="59">
        <v>1.0816199666666668</v>
      </c>
      <c r="L128" s="57" t="s">
        <v>90</v>
      </c>
      <c r="M128" s="58">
        <v>1.0816199666666668</v>
      </c>
      <c r="N128" s="56" t="s">
        <v>835</v>
      </c>
      <c r="O128" s="55" t="s">
        <v>57</v>
      </c>
      <c r="P128" s="59">
        <v>0.15</v>
      </c>
      <c r="Q128" s="59">
        <v>0.16500000000000001</v>
      </c>
      <c r="R128" s="59" t="s">
        <v>57</v>
      </c>
      <c r="S128" s="59">
        <v>0</v>
      </c>
      <c r="T128" s="60" t="s">
        <v>57</v>
      </c>
      <c r="U128" s="61" t="s">
        <v>57</v>
      </c>
      <c r="V128" s="8"/>
      <c r="W128" s="1"/>
    </row>
    <row r="129" spans="1:23" ht="78.75" x14ac:dyDescent="0.25">
      <c r="A129" s="55" t="s">
        <v>29</v>
      </c>
      <c r="B129" s="56" t="s">
        <v>313</v>
      </c>
      <c r="C129" s="57" t="s">
        <v>314</v>
      </c>
      <c r="D129" s="58">
        <v>1.5218225700000001</v>
      </c>
      <c r="E129" s="56" t="s">
        <v>58</v>
      </c>
      <c r="F129" s="59">
        <v>1.5218225700000001</v>
      </c>
      <c r="G129" s="59" t="s">
        <v>57</v>
      </c>
      <c r="H129" s="59" t="s">
        <v>57</v>
      </c>
      <c r="I129" s="59">
        <v>1.5218225700000001</v>
      </c>
      <c r="J129" s="59">
        <v>0</v>
      </c>
      <c r="K129" s="59">
        <v>1.2681854750000001</v>
      </c>
      <c r="L129" s="57" t="s">
        <v>90</v>
      </c>
      <c r="M129" s="58">
        <v>1.2681854750000001</v>
      </c>
      <c r="N129" s="56" t="s">
        <v>835</v>
      </c>
      <c r="O129" s="55" t="s">
        <v>57</v>
      </c>
      <c r="P129" s="59">
        <v>0.185</v>
      </c>
      <c r="Q129" s="59">
        <v>0.20499999999999999</v>
      </c>
      <c r="R129" s="59" t="s">
        <v>57</v>
      </c>
      <c r="S129" s="59">
        <v>0</v>
      </c>
      <c r="T129" s="60" t="s">
        <v>57</v>
      </c>
      <c r="U129" s="61" t="s">
        <v>57</v>
      </c>
      <c r="V129" s="8"/>
      <c r="W129" s="1"/>
    </row>
    <row r="130" spans="1:23" ht="78.75" x14ac:dyDescent="0.25">
      <c r="A130" s="55" t="s">
        <v>29</v>
      </c>
      <c r="B130" s="56" t="s">
        <v>263</v>
      </c>
      <c r="C130" s="57" t="s">
        <v>264</v>
      </c>
      <c r="D130" s="58">
        <v>1.2547295300000001</v>
      </c>
      <c r="E130" s="56" t="s">
        <v>58</v>
      </c>
      <c r="F130" s="59">
        <v>1.2547295300000001</v>
      </c>
      <c r="G130" s="59" t="s">
        <v>57</v>
      </c>
      <c r="H130" s="59" t="s">
        <v>57</v>
      </c>
      <c r="I130" s="59">
        <v>1.2547295300000001</v>
      </c>
      <c r="J130" s="59">
        <v>0</v>
      </c>
      <c r="K130" s="59">
        <v>1.0456079416666668</v>
      </c>
      <c r="L130" s="57" t="s">
        <v>90</v>
      </c>
      <c r="M130" s="58">
        <v>1.0456079416666668</v>
      </c>
      <c r="N130" s="56" t="s">
        <v>835</v>
      </c>
      <c r="O130" s="55" t="s">
        <v>57</v>
      </c>
      <c r="P130" s="59">
        <v>0.14000000000000001</v>
      </c>
      <c r="Q130" s="59">
        <v>0.155</v>
      </c>
      <c r="R130" s="59" t="s">
        <v>57</v>
      </c>
      <c r="S130" s="59">
        <v>0</v>
      </c>
      <c r="T130" s="60" t="s">
        <v>57</v>
      </c>
      <c r="U130" s="61" t="s">
        <v>57</v>
      </c>
      <c r="V130" s="8"/>
      <c r="W130" s="1"/>
    </row>
    <row r="131" spans="1:23" ht="78.75" x14ac:dyDescent="0.25">
      <c r="A131" s="55" t="s">
        <v>29</v>
      </c>
      <c r="B131" s="56" t="s">
        <v>670</v>
      </c>
      <c r="C131" s="57" t="s">
        <v>671</v>
      </c>
      <c r="D131" s="58">
        <v>1.2547295300000001</v>
      </c>
      <c r="E131" s="56" t="s">
        <v>58</v>
      </c>
      <c r="F131" s="59">
        <v>1.2547295300000001</v>
      </c>
      <c r="G131" s="59" t="s">
        <v>57</v>
      </c>
      <c r="H131" s="59" t="s">
        <v>57</v>
      </c>
      <c r="I131" s="59">
        <v>1.2547295300000001</v>
      </c>
      <c r="J131" s="59">
        <v>0</v>
      </c>
      <c r="K131" s="59">
        <v>1.0456079416666668</v>
      </c>
      <c r="L131" s="57" t="s">
        <v>90</v>
      </c>
      <c r="M131" s="58">
        <v>1.0456079416666668</v>
      </c>
      <c r="N131" s="56" t="s">
        <v>835</v>
      </c>
      <c r="O131" s="55" t="s">
        <v>57</v>
      </c>
      <c r="P131" s="59">
        <v>0.14000000000000001</v>
      </c>
      <c r="Q131" s="59">
        <v>0.155</v>
      </c>
      <c r="R131" s="59" t="s">
        <v>57</v>
      </c>
      <c r="S131" s="59">
        <v>0</v>
      </c>
      <c r="T131" s="60" t="s">
        <v>57</v>
      </c>
      <c r="U131" s="61" t="s">
        <v>57</v>
      </c>
      <c r="V131" s="8"/>
      <c r="W131" s="1"/>
    </row>
    <row r="132" spans="1:23" ht="78.75" x14ac:dyDescent="0.25">
      <c r="A132" s="55" t="s">
        <v>29</v>
      </c>
      <c r="B132" s="56" t="s">
        <v>736</v>
      </c>
      <c r="C132" s="57" t="s">
        <v>737</v>
      </c>
      <c r="D132" s="58">
        <v>0.21347047</v>
      </c>
      <c r="E132" s="56" t="s">
        <v>58</v>
      </c>
      <c r="F132" s="59">
        <v>0.21347047</v>
      </c>
      <c r="G132" s="59" t="s">
        <v>57</v>
      </c>
      <c r="H132" s="59" t="s">
        <v>57</v>
      </c>
      <c r="I132" s="59">
        <v>0.21347047</v>
      </c>
      <c r="J132" s="59">
        <v>0</v>
      </c>
      <c r="K132" s="59">
        <v>0.17789205833333332</v>
      </c>
      <c r="L132" s="57" t="s">
        <v>90</v>
      </c>
      <c r="M132" s="58">
        <v>0.17789205833333332</v>
      </c>
      <c r="N132" s="56" t="s">
        <v>835</v>
      </c>
      <c r="O132" s="55" t="s">
        <v>57</v>
      </c>
      <c r="P132" s="59">
        <v>2.1000000000000001E-2</v>
      </c>
      <c r="Q132" s="59">
        <v>4.2999999999999997E-2</v>
      </c>
      <c r="R132" s="59" t="s">
        <v>57</v>
      </c>
      <c r="S132" s="59">
        <v>0</v>
      </c>
      <c r="T132" s="60" t="s">
        <v>57</v>
      </c>
      <c r="U132" s="61" t="s">
        <v>57</v>
      </c>
      <c r="V132" s="8"/>
      <c r="W132" s="1"/>
    </row>
    <row r="133" spans="1:23" ht="78.75" x14ac:dyDescent="0.25">
      <c r="A133" s="55" t="s">
        <v>29</v>
      </c>
      <c r="B133" s="56" t="s">
        <v>525</v>
      </c>
      <c r="C133" s="57" t="s">
        <v>526</v>
      </c>
      <c r="D133" s="58">
        <v>0.76181664999999998</v>
      </c>
      <c r="E133" s="56" t="s">
        <v>58</v>
      </c>
      <c r="F133" s="59">
        <v>0.76181664999999998</v>
      </c>
      <c r="G133" s="59" t="s">
        <v>57</v>
      </c>
      <c r="H133" s="59" t="s">
        <v>57</v>
      </c>
      <c r="I133" s="59">
        <v>0.76181664999999998</v>
      </c>
      <c r="J133" s="59">
        <v>0</v>
      </c>
      <c r="K133" s="59">
        <v>0.6348472083333333</v>
      </c>
      <c r="L133" s="57" t="s">
        <v>90</v>
      </c>
      <c r="M133" s="58">
        <v>0.6348472083333333</v>
      </c>
      <c r="N133" s="56" t="s">
        <v>835</v>
      </c>
      <c r="O133" s="55" t="s">
        <v>57</v>
      </c>
      <c r="P133" s="59">
        <v>5.2999999999999999E-2</v>
      </c>
      <c r="Q133" s="59">
        <v>0.09</v>
      </c>
      <c r="R133" s="59" t="s">
        <v>57</v>
      </c>
      <c r="S133" s="59">
        <v>0</v>
      </c>
      <c r="T133" s="60" t="s">
        <v>57</v>
      </c>
      <c r="U133" s="61" t="s">
        <v>57</v>
      </c>
      <c r="V133" s="8"/>
      <c r="W133" s="1"/>
    </row>
    <row r="134" spans="1:23" ht="78.75" x14ac:dyDescent="0.25">
      <c r="A134" s="55" t="s">
        <v>29</v>
      </c>
      <c r="B134" s="56" t="s">
        <v>804</v>
      </c>
      <c r="C134" s="57" t="s">
        <v>805</v>
      </c>
      <c r="D134" s="58">
        <v>0.21347047</v>
      </c>
      <c r="E134" s="56" t="s">
        <v>58</v>
      </c>
      <c r="F134" s="59">
        <v>0.21347047</v>
      </c>
      <c r="G134" s="59" t="s">
        <v>57</v>
      </c>
      <c r="H134" s="59" t="s">
        <v>57</v>
      </c>
      <c r="I134" s="59">
        <v>0.21347047</v>
      </c>
      <c r="J134" s="59">
        <v>0</v>
      </c>
      <c r="K134" s="59">
        <v>0.17789205833333332</v>
      </c>
      <c r="L134" s="57" t="s">
        <v>90</v>
      </c>
      <c r="M134" s="58">
        <v>0.17789205833333332</v>
      </c>
      <c r="N134" s="56" t="s">
        <v>835</v>
      </c>
      <c r="O134" s="55" t="s">
        <v>57</v>
      </c>
      <c r="P134" s="59">
        <v>2.1000000000000001E-2</v>
      </c>
      <c r="Q134" s="59">
        <v>4.2999999999999997E-2</v>
      </c>
      <c r="R134" s="59" t="s">
        <v>57</v>
      </c>
      <c r="S134" s="59">
        <v>0</v>
      </c>
      <c r="T134" s="60" t="s">
        <v>57</v>
      </c>
      <c r="U134" s="61" t="s">
        <v>57</v>
      </c>
      <c r="V134" s="8"/>
      <c r="W134" s="1"/>
    </row>
    <row r="135" spans="1:23" ht="78.75" x14ac:dyDescent="0.25">
      <c r="A135" s="55" t="s">
        <v>29</v>
      </c>
      <c r="B135" s="56" t="s">
        <v>585</v>
      </c>
      <c r="C135" s="57" t="s">
        <v>586</v>
      </c>
      <c r="D135" s="58">
        <v>0.76181664999999998</v>
      </c>
      <c r="E135" s="56" t="s">
        <v>58</v>
      </c>
      <c r="F135" s="59">
        <v>0.76181664999999998</v>
      </c>
      <c r="G135" s="59" t="s">
        <v>57</v>
      </c>
      <c r="H135" s="59" t="s">
        <v>57</v>
      </c>
      <c r="I135" s="59">
        <v>0.76181664999999998</v>
      </c>
      <c r="J135" s="59">
        <v>0</v>
      </c>
      <c r="K135" s="59">
        <v>0.6348472083333333</v>
      </c>
      <c r="L135" s="57" t="s">
        <v>90</v>
      </c>
      <c r="M135" s="58">
        <v>0.6348472083333333</v>
      </c>
      <c r="N135" s="56" t="s">
        <v>835</v>
      </c>
      <c r="O135" s="55" t="s">
        <v>57</v>
      </c>
      <c r="P135" s="59">
        <v>5.2999999999999999E-2</v>
      </c>
      <c r="Q135" s="59">
        <v>0.09</v>
      </c>
      <c r="R135" s="59" t="s">
        <v>57</v>
      </c>
      <c r="S135" s="59">
        <v>0</v>
      </c>
      <c r="T135" s="60" t="s">
        <v>57</v>
      </c>
      <c r="U135" s="61" t="s">
        <v>57</v>
      </c>
      <c r="V135" s="8"/>
      <c r="W135" s="1"/>
    </row>
    <row r="136" spans="1:23" ht="78.75" x14ac:dyDescent="0.25">
      <c r="A136" s="55" t="s">
        <v>29</v>
      </c>
      <c r="B136" s="56" t="s">
        <v>714</v>
      </c>
      <c r="C136" s="57" t="s">
        <v>715</v>
      </c>
      <c r="D136" s="58">
        <v>0.17589784</v>
      </c>
      <c r="E136" s="56" t="s">
        <v>58</v>
      </c>
      <c r="F136" s="59">
        <v>0.17589784</v>
      </c>
      <c r="G136" s="59" t="s">
        <v>57</v>
      </c>
      <c r="H136" s="59" t="s">
        <v>57</v>
      </c>
      <c r="I136" s="59">
        <v>0.17589784</v>
      </c>
      <c r="J136" s="59">
        <v>0</v>
      </c>
      <c r="K136" s="59">
        <v>0.14658153333333335</v>
      </c>
      <c r="L136" s="57" t="s">
        <v>82</v>
      </c>
      <c r="M136" s="58">
        <v>0.14658153333333335</v>
      </c>
      <c r="N136" s="56" t="s">
        <v>835</v>
      </c>
      <c r="O136" s="55" t="s">
        <v>57</v>
      </c>
      <c r="P136" s="59">
        <v>4.5999999999999999E-2</v>
      </c>
      <c r="Q136" s="59">
        <v>5.5E-2</v>
      </c>
      <c r="R136" s="59" t="s">
        <v>57</v>
      </c>
      <c r="S136" s="59">
        <v>0</v>
      </c>
      <c r="T136" s="60" t="s">
        <v>57</v>
      </c>
      <c r="U136" s="61" t="s">
        <v>57</v>
      </c>
      <c r="V136" s="8"/>
      <c r="W136" s="1"/>
    </row>
    <row r="137" spans="1:23" ht="78.75" x14ac:dyDescent="0.25">
      <c r="A137" s="55" t="s">
        <v>29</v>
      </c>
      <c r="B137" s="56" t="s">
        <v>358</v>
      </c>
      <c r="C137" s="57" t="s">
        <v>359</v>
      </c>
      <c r="D137" s="58">
        <v>0.17589784</v>
      </c>
      <c r="E137" s="56" t="s">
        <v>58</v>
      </c>
      <c r="F137" s="59">
        <v>0.17589784</v>
      </c>
      <c r="G137" s="59" t="s">
        <v>57</v>
      </c>
      <c r="H137" s="59" t="s">
        <v>57</v>
      </c>
      <c r="I137" s="59">
        <v>0.17589784</v>
      </c>
      <c r="J137" s="59">
        <v>0</v>
      </c>
      <c r="K137" s="59">
        <v>0.14658153333333335</v>
      </c>
      <c r="L137" s="57" t="s">
        <v>82</v>
      </c>
      <c r="M137" s="58">
        <v>0.14658153333333335</v>
      </c>
      <c r="N137" s="56" t="s">
        <v>835</v>
      </c>
      <c r="O137" s="55" t="s">
        <v>57</v>
      </c>
      <c r="P137" s="59">
        <v>0.05</v>
      </c>
      <c r="Q137" s="59">
        <v>5.5E-2</v>
      </c>
      <c r="R137" s="59" t="s">
        <v>57</v>
      </c>
      <c r="S137" s="59">
        <v>0</v>
      </c>
      <c r="T137" s="60" t="s">
        <v>57</v>
      </c>
      <c r="U137" s="61" t="s">
        <v>57</v>
      </c>
      <c r="V137" s="8"/>
      <c r="W137" s="1"/>
    </row>
    <row r="138" spans="1:23" ht="78.75" x14ac:dyDescent="0.25">
      <c r="A138" s="55" t="s">
        <v>29</v>
      </c>
      <c r="B138" s="56" t="s">
        <v>589</v>
      </c>
      <c r="C138" s="57" t="s">
        <v>590</v>
      </c>
      <c r="D138" s="58">
        <v>0.41701472000000001</v>
      </c>
      <c r="E138" s="56" t="s">
        <v>58</v>
      </c>
      <c r="F138" s="59">
        <v>0.41701472000000001</v>
      </c>
      <c r="G138" s="59" t="s">
        <v>57</v>
      </c>
      <c r="H138" s="59" t="s">
        <v>57</v>
      </c>
      <c r="I138" s="59">
        <v>0.41701472000000001</v>
      </c>
      <c r="J138" s="59">
        <v>0</v>
      </c>
      <c r="K138" s="59">
        <v>0.34751226666666668</v>
      </c>
      <c r="L138" s="57" t="s">
        <v>90</v>
      </c>
      <c r="M138" s="58">
        <v>0.34751226666666668</v>
      </c>
      <c r="N138" s="56" t="s">
        <v>832</v>
      </c>
      <c r="O138" s="55" t="s">
        <v>57</v>
      </c>
      <c r="P138" s="59">
        <v>7.1999999999999995E-2</v>
      </c>
      <c r="Q138" s="59">
        <v>0.08</v>
      </c>
      <c r="R138" s="59" t="s">
        <v>57</v>
      </c>
      <c r="S138" s="59">
        <v>0</v>
      </c>
      <c r="T138" s="60" t="s">
        <v>57</v>
      </c>
      <c r="U138" s="61" t="s">
        <v>57</v>
      </c>
      <c r="V138" s="8"/>
      <c r="W138" s="1"/>
    </row>
    <row r="139" spans="1:23" ht="78.75" x14ac:dyDescent="0.25">
      <c r="A139" s="55" t="s">
        <v>29</v>
      </c>
      <c r="B139" s="56" t="s">
        <v>533</v>
      </c>
      <c r="C139" s="57" t="s">
        <v>534</v>
      </c>
      <c r="D139" s="58">
        <v>1.25214852</v>
      </c>
      <c r="E139" s="56" t="s">
        <v>58</v>
      </c>
      <c r="F139" s="59">
        <v>1.25214852</v>
      </c>
      <c r="G139" s="59" t="s">
        <v>57</v>
      </c>
      <c r="H139" s="59" t="s">
        <v>57</v>
      </c>
      <c r="I139" s="59">
        <v>1.25214852</v>
      </c>
      <c r="J139" s="59">
        <v>0</v>
      </c>
      <c r="K139" s="59">
        <v>1.0434571000000001</v>
      </c>
      <c r="L139" s="57" t="s">
        <v>90</v>
      </c>
      <c r="M139" s="58">
        <v>1.0434571000000001</v>
      </c>
      <c r="N139" s="56" t="s">
        <v>832</v>
      </c>
      <c r="O139" s="55" t="s">
        <v>57</v>
      </c>
      <c r="P139" s="59">
        <v>0.14499999999999999</v>
      </c>
      <c r="Q139" s="59">
        <v>0.16</v>
      </c>
      <c r="R139" s="59" t="s">
        <v>57</v>
      </c>
      <c r="S139" s="59">
        <v>0</v>
      </c>
      <c r="T139" s="60" t="s">
        <v>57</v>
      </c>
      <c r="U139" s="61" t="s">
        <v>57</v>
      </c>
      <c r="V139" s="8"/>
      <c r="W139" s="1"/>
    </row>
    <row r="140" spans="1:23" ht="78.75" x14ac:dyDescent="0.25">
      <c r="A140" s="55" t="s">
        <v>29</v>
      </c>
      <c r="B140" s="56" t="s">
        <v>179</v>
      </c>
      <c r="C140" s="57" t="s">
        <v>180</v>
      </c>
      <c r="D140" s="58">
        <v>1.25214852</v>
      </c>
      <c r="E140" s="56" t="s">
        <v>860</v>
      </c>
      <c r="F140" s="59">
        <v>1.25214852</v>
      </c>
      <c r="G140" s="59" t="s">
        <v>57</v>
      </c>
      <c r="H140" s="59" t="s">
        <v>57</v>
      </c>
      <c r="I140" s="59">
        <v>1.25214852</v>
      </c>
      <c r="J140" s="59">
        <v>0</v>
      </c>
      <c r="K140" s="59">
        <v>1.0434571000000001</v>
      </c>
      <c r="L140" s="57" t="s">
        <v>90</v>
      </c>
      <c r="M140" s="58">
        <v>1.0434571000000001</v>
      </c>
      <c r="N140" s="56" t="s">
        <v>832</v>
      </c>
      <c r="O140" s="55" t="s">
        <v>57</v>
      </c>
      <c r="P140" s="59">
        <v>0.14499999999999999</v>
      </c>
      <c r="Q140" s="59">
        <v>0.16</v>
      </c>
      <c r="R140" s="59" t="s">
        <v>57</v>
      </c>
      <c r="S140" s="59">
        <v>0</v>
      </c>
      <c r="T140" s="60" t="s">
        <v>57</v>
      </c>
      <c r="U140" s="61" t="s">
        <v>57</v>
      </c>
      <c r="V140" s="8"/>
      <c r="W140" s="1"/>
    </row>
    <row r="141" spans="1:23" ht="78.75" x14ac:dyDescent="0.25">
      <c r="A141" s="55" t="s">
        <v>29</v>
      </c>
      <c r="B141" s="56" t="s">
        <v>513</v>
      </c>
      <c r="C141" s="57" t="s">
        <v>514</v>
      </c>
      <c r="D141" s="58">
        <v>6.80488274</v>
      </c>
      <c r="E141" s="56" t="s">
        <v>58</v>
      </c>
      <c r="F141" s="59">
        <v>6.80488274</v>
      </c>
      <c r="G141" s="59" t="s">
        <v>57</v>
      </c>
      <c r="H141" s="59" t="s">
        <v>57</v>
      </c>
      <c r="I141" s="59">
        <v>6.80488274</v>
      </c>
      <c r="J141" s="59">
        <v>0</v>
      </c>
      <c r="K141" s="59">
        <v>5.6707356166666676</v>
      </c>
      <c r="L141" s="57" t="s">
        <v>97</v>
      </c>
      <c r="M141" s="58">
        <v>5.6707356166666676</v>
      </c>
      <c r="N141" s="56" t="s">
        <v>832</v>
      </c>
      <c r="O141" s="55" t="s">
        <v>57</v>
      </c>
      <c r="P141" s="59">
        <v>0.68300000000000005</v>
      </c>
      <c r="Q141" s="59">
        <v>0.74399999999999999</v>
      </c>
      <c r="R141" s="59" t="s">
        <v>57</v>
      </c>
      <c r="S141" s="59">
        <v>0</v>
      </c>
      <c r="T141" s="60" t="s">
        <v>57</v>
      </c>
      <c r="U141" s="61" t="s">
        <v>57</v>
      </c>
      <c r="V141" s="8"/>
      <c r="W141" s="1"/>
    </row>
    <row r="142" spans="1:23" ht="78.75" x14ac:dyDescent="0.25">
      <c r="A142" s="55" t="s">
        <v>29</v>
      </c>
      <c r="B142" s="56" t="s">
        <v>272</v>
      </c>
      <c r="C142" s="57" t="s">
        <v>273</v>
      </c>
      <c r="D142" s="58">
        <v>4.6892051500000003</v>
      </c>
      <c r="E142" s="56" t="s">
        <v>58</v>
      </c>
      <c r="F142" s="59">
        <v>4.6892051500000003</v>
      </c>
      <c r="G142" s="59" t="s">
        <v>57</v>
      </c>
      <c r="H142" s="59" t="s">
        <v>57</v>
      </c>
      <c r="I142" s="59">
        <v>4.6892051500000003</v>
      </c>
      <c r="J142" s="59">
        <v>0</v>
      </c>
      <c r="K142" s="59">
        <v>3.9076709583333336</v>
      </c>
      <c r="L142" s="57" t="s">
        <v>97</v>
      </c>
      <c r="M142" s="58">
        <v>3.9076709583333336</v>
      </c>
      <c r="N142" s="56" t="s">
        <v>835</v>
      </c>
      <c r="O142" s="55" t="s">
        <v>57</v>
      </c>
      <c r="P142" s="59">
        <v>0.47799999999999998</v>
      </c>
      <c r="Q142" s="59">
        <v>0.54</v>
      </c>
      <c r="R142" s="59" t="s">
        <v>57</v>
      </c>
      <c r="S142" s="59">
        <v>0</v>
      </c>
      <c r="T142" s="60" t="s">
        <v>57</v>
      </c>
      <c r="U142" s="61" t="s">
        <v>57</v>
      </c>
      <c r="V142" s="8"/>
      <c r="W142" s="1"/>
    </row>
    <row r="143" spans="1:23" ht="78.75" x14ac:dyDescent="0.25">
      <c r="A143" s="55" t="s">
        <v>29</v>
      </c>
      <c r="B143" s="56" t="s">
        <v>450</v>
      </c>
      <c r="C143" s="57" t="s">
        <v>451</v>
      </c>
      <c r="D143" s="58">
        <v>0.43110994000000002</v>
      </c>
      <c r="E143" s="56" t="s">
        <v>58</v>
      </c>
      <c r="F143" s="59">
        <v>0.43110994000000002</v>
      </c>
      <c r="G143" s="59" t="s">
        <v>57</v>
      </c>
      <c r="H143" s="59" t="s">
        <v>57</v>
      </c>
      <c r="I143" s="59">
        <v>0.43110994000000002</v>
      </c>
      <c r="J143" s="59">
        <v>0</v>
      </c>
      <c r="K143" s="59">
        <v>0.35925828333333337</v>
      </c>
      <c r="L143" s="57" t="s">
        <v>82</v>
      </c>
      <c r="M143" s="58">
        <v>0.35925828333333337</v>
      </c>
      <c r="N143" s="56" t="s">
        <v>835</v>
      </c>
      <c r="O143" s="55" t="s">
        <v>57</v>
      </c>
      <c r="P143" s="59">
        <v>6.2E-2</v>
      </c>
      <c r="Q143" s="59">
        <v>7.3999999999999996E-2</v>
      </c>
      <c r="R143" s="59" t="s">
        <v>57</v>
      </c>
      <c r="S143" s="59">
        <v>0</v>
      </c>
      <c r="T143" s="60" t="s">
        <v>57</v>
      </c>
      <c r="U143" s="61" t="s">
        <v>57</v>
      </c>
      <c r="V143" s="8"/>
      <c r="W143" s="1"/>
    </row>
    <row r="144" spans="1:23" ht="78.75" x14ac:dyDescent="0.25">
      <c r="A144" s="55" t="s">
        <v>29</v>
      </c>
      <c r="B144" s="56" t="s">
        <v>173</v>
      </c>
      <c r="C144" s="57" t="s">
        <v>174</v>
      </c>
      <c r="D144" s="58">
        <v>7.0670988299999999</v>
      </c>
      <c r="E144" s="56" t="s">
        <v>58</v>
      </c>
      <c r="F144" s="59">
        <v>7.0670988299999999</v>
      </c>
      <c r="G144" s="59" t="s">
        <v>57</v>
      </c>
      <c r="H144" s="59" t="s">
        <v>57</v>
      </c>
      <c r="I144" s="59">
        <v>7.0670988299999999</v>
      </c>
      <c r="J144" s="59">
        <v>0</v>
      </c>
      <c r="K144" s="59">
        <v>5.8892490249999998</v>
      </c>
      <c r="L144" s="57" t="s">
        <v>97</v>
      </c>
      <c r="M144" s="58">
        <v>5.8892490249999998</v>
      </c>
      <c r="N144" s="56" t="s">
        <v>835</v>
      </c>
      <c r="O144" s="55" t="s">
        <v>57</v>
      </c>
      <c r="P144" s="59">
        <v>0.47</v>
      </c>
      <c r="Q144" s="59">
        <v>0.79500000000000004</v>
      </c>
      <c r="R144" s="59" t="s">
        <v>57</v>
      </c>
      <c r="S144" s="59">
        <v>0</v>
      </c>
      <c r="T144" s="60" t="s">
        <v>57</v>
      </c>
      <c r="U144" s="61" t="s">
        <v>57</v>
      </c>
      <c r="V144" s="8"/>
      <c r="W144" s="1"/>
    </row>
    <row r="145" spans="1:23" ht="78.75" x14ac:dyDescent="0.25">
      <c r="A145" s="55" t="s">
        <v>29</v>
      </c>
      <c r="B145" s="56" t="s">
        <v>577</v>
      </c>
      <c r="C145" s="57" t="s">
        <v>578</v>
      </c>
      <c r="D145" s="58">
        <v>7.0670988299999999</v>
      </c>
      <c r="E145" s="56" t="s">
        <v>58</v>
      </c>
      <c r="F145" s="59">
        <v>7.0670988299999999</v>
      </c>
      <c r="G145" s="59" t="s">
        <v>57</v>
      </c>
      <c r="H145" s="59" t="s">
        <v>57</v>
      </c>
      <c r="I145" s="59">
        <v>7.0670988299999999</v>
      </c>
      <c r="J145" s="59">
        <v>0</v>
      </c>
      <c r="K145" s="59">
        <v>5.8892490249999998</v>
      </c>
      <c r="L145" s="57" t="s">
        <v>97</v>
      </c>
      <c r="M145" s="58">
        <v>5.8892490249999998</v>
      </c>
      <c r="N145" s="56" t="s">
        <v>835</v>
      </c>
      <c r="O145" s="55" t="s">
        <v>57</v>
      </c>
      <c r="P145" s="59">
        <v>0.47</v>
      </c>
      <c r="Q145" s="59">
        <v>0.79500000000000004</v>
      </c>
      <c r="R145" s="59" t="s">
        <v>57</v>
      </c>
      <c r="S145" s="59">
        <v>0</v>
      </c>
      <c r="T145" s="60" t="s">
        <v>57</v>
      </c>
      <c r="U145" s="61" t="s">
        <v>57</v>
      </c>
      <c r="V145" s="8"/>
      <c r="W145" s="1"/>
    </row>
    <row r="146" spans="1:23" ht="78.75" x14ac:dyDescent="0.25">
      <c r="A146" s="55" t="s">
        <v>29</v>
      </c>
      <c r="B146" s="56" t="s">
        <v>371</v>
      </c>
      <c r="C146" s="57" t="s">
        <v>372</v>
      </c>
      <c r="D146" s="58">
        <v>14.82325943</v>
      </c>
      <c r="E146" s="56" t="s">
        <v>58</v>
      </c>
      <c r="F146" s="59">
        <v>14.82325943</v>
      </c>
      <c r="G146" s="59" t="s">
        <v>57</v>
      </c>
      <c r="H146" s="59" t="s">
        <v>57</v>
      </c>
      <c r="I146" s="59">
        <v>14.82325943</v>
      </c>
      <c r="J146" s="59">
        <v>0</v>
      </c>
      <c r="K146" s="59">
        <v>12.352716191666667</v>
      </c>
      <c r="L146" s="57" t="s">
        <v>97</v>
      </c>
      <c r="M146" s="58">
        <v>12.352716191666667</v>
      </c>
      <c r="N146" s="56" t="s">
        <v>835</v>
      </c>
      <c r="O146" s="55" t="s">
        <v>57</v>
      </c>
      <c r="P146" s="59">
        <v>1.157</v>
      </c>
      <c r="Q146" s="59">
        <v>1.7689999999999999</v>
      </c>
      <c r="R146" s="59" t="s">
        <v>57</v>
      </c>
      <c r="S146" s="59">
        <v>0</v>
      </c>
      <c r="T146" s="60" t="s">
        <v>57</v>
      </c>
      <c r="U146" s="61" t="s">
        <v>57</v>
      </c>
      <c r="V146" s="8"/>
      <c r="W146" s="1"/>
    </row>
    <row r="147" spans="1:23" ht="78.75" x14ac:dyDescent="0.25">
      <c r="A147" s="55" t="s">
        <v>29</v>
      </c>
      <c r="B147" s="56" t="s">
        <v>798</v>
      </c>
      <c r="C147" s="57" t="s">
        <v>799</v>
      </c>
      <c r="D147" s="58">
        <v>14.82325943</v>
      </c>
      <c r="E147" s="56" t="s">
        <v>58</v>
      </c>
      <c r="F147" s="59">
        <v>14.82325943</v>
      </c>
      <c r="G147" s="59" t="s">
        <v>57</v>
      </c>
      <c r="H147" s="59" t="s">
        <v>57</v>
      </c>
      <c r="I147" s="59">
        <v>14.82325943</v>
      </c>
      <c r="J147" s="59">
        <v>0</v>
      </c>
      <c r="K147" s="59">
        <v>12.352716191666667</v>
      </c>
      <c r="L147" s="57" t="s">
        <v>97</v>
      </c>
      <c r="M147" s="58">
        <v>12.352716191666667</v>
      </c>
      <c r="N147" s="56" t="s">
        <v>835</v>
      </c>
      <c r="O147" s="55" t="s">
        <v>57</v>
      </c>
      <c r="P147" s="59">
        <v>1.167</v>
      </c>
      <c r="Q147" s="59">
        <v>1.7689999999999999</v>
      </c>
      <c r="R147" s="59" t="s">
        <v>57</v>
      </c>
      <c r="S147" s="59">
        <v>0</v>
      </c>
      <c r="T147" s="60" t="s">
        <v>57</v>
      </c>
      <c r="U147" s="61" t="s">
        <v>57</v>
      </c>
      <c r="V147" s="8"/>
      <c r="W147" s="1"/>
    </row>
    <row r="148" spans="1:23" ht="63" x14ac:dyDescent="0.25">
      <c r="A148" s="55" t="s">
        <v>29</v>
      </c>
      <c r="B148" s="56" t="s">
        <v>473</v>
      </c>
      <c r="C148" s="57" t="s">
        <v>474</v>
      </c>
      <c r="D148" s="58">
        <v>0.73807705999999995</v>
      </c>
      <c r="E148" s="56" t="s">
        <v>58</v>
      </c>
      <c r="F148" s="59">
        <v>0.73807705999999995</v>
      </c>
      <c r="G148" s="59" t="s">
        <v>57</v>
      </c>
      <c r="H148" s="59" t="s">
        <v>57</v>
      </c>
      <c r="I148" s="59">
        <v>0.73807705999999995</v>
      </c>
      <c r="J148" s="59">
        <v>0</v>
      </c>
      <c r="K148" s="59">
        <v>0.61506421666666666</v>
      </c>
      <c r="L148" s="57" t="s">
        <v>82</v>
      </c>
      <c r="M148" s="58">
        <v>0.61506421666666666</v>
      </c>
      <c r="N148" s="56" t="s">
        <v>845</v>
      </c>
      <c r="O148" s="55" t="s">
        <v>57</v>
      </c>
      <c r="P148" s="59">
        <v>0.1</v>
      </c>
      <c r="Q148" s="59">
        <v>0.113</v>
      </c>
      <c r="R148" s="59" t="s">
        <v>57</v>
      </c>
      <c r="S148" s="59">
        <v>0</v>
      </c>
      <c r="T148" s="60" t="s">
        <v>57</v>
      </c>
      <c r="U148" s="61" t="s">
        <v>57</v>
      </c>
      <c r="V148" s="8"/>
      <c r="W148" s="1"/>
    </row>
    <row r="149" spans="1:23" ht="78.75" x14ac:dyDescent="0.25">
      <c r="A149" s="55" t="s">
        <v>29</v>
      </c>
      <c r="B149" s="56" t="s">
        <v>762</v>
      </c>
      <c r="C149" s="57" t="s">
        <v>763</v>
      </c>
      <c r="D149" s="58">
        <v>5.7410297300000002</v>
      </c>
      <c r="E149" s="56" t="s">
        <v>58</v>
      </c>
      <c r="F149" s="59">
        <v>5.7410297300000002</v>
      </c>
      <c r="G149" s="59" t="s">
        <v>57</v>
      </c>
      <c r="H149" s="59" t="s">
        <v>57</v>
      </c>
      <c r="I149" s="59">
        <v>5.7410297300000002</v>
      </c>
      <c r="J149" s="59">
        <v>0</v>
      </c>
      <c r="K149" s="59">
        <v>4.7841914416666667</v>
      </c>
      <c r="L149" s="57" t="s">
        <v>82</v>
      </c>
      <c r="M149" s="58">
        <v>4.7841914416666667</v>
      </c>
      <c r="N149" s="56" t="s">
        <v>845</v>
      </c>
      <c r="O149" s="55" t="s">
        <v>57</v>
      </c>
      <c r="P149" s="59">
        <v>0.70399999999999996</v>
      </c>
      <c r="Q149" s="59">
        <v>0.80400000000000005</v>
      </c>
      <c r="R149" s="59" t="s">
        <v>57</v>
      </c>
      <c r="S149" s="59">
        <v>0</v>
      </c>
      <c r="T149" s="60" t="s">
        <v>57</v>
      </c>
      <c r="U149" s="61" t="s">
        <v>57</v>
      </c>
      <c r="V149" s="8"/>
      <c r="W149" s="1"/>
    </row>
    <row r="150" spans="1:23" ht="63" x14ac:dyDescent="0.25">
      <c r="A150" s="55" t="s">
        <v>29</v>
      </c>
      <c r="B150" s="56" t="s">
        <v>218</v>
      </c>
      <c r="C150" s="57" t="s">
        <v>219</v>
      </c>
      <c r="D150" s="58">
        <v>0.81727812</v>
      </c>
      <c r="E150" s="56" t="s">
        <v>58</v>
      </c>
      <c r="F150" s="59">
        <v>0.81727812</v>
      </c>
      <c r="G150" s="59" t="s">
        <v>57</v>
      </c>
      <c r="H150" s="59" t="s">
        <v>57</v>
      </c>
      <c r="I150" s="59">
        <v>0.81727812</v>
      </c>
      <c r="J150" s="59">
        <v>0</v>
      </c>
      <c r="K150" s="59">
        <v>0.68106509999999998</v>
      </c>
      <c r="L150" s="57" t="s">
        <v>82</v>
      </c>
      <c r="M150" s="58">
        <v>0.68106509999999998</v>
      </c>
      <c r="N150" s="56" t="s">
        <v>845</v>
      </c>
      <c r="O150" s="55" t="s">
        <v>57</v>
      </c>
      <c r="P150" s="59">
        <v>0.15</v>
      </c>
      <c r="Q150" s="59">
        <v>0.127</v>
      </c>
      <c r="R150" s="59" t="s">
        <v>57</v>
      </c>
      <c r="S150" s="59">
        <v>0</v>
      </c>
      <c r="T150" s="60" t="s">
        <v>57</v>
      </c>
      <c r="U150" s="61" t="s">
        <v>57</v>
      </c>
      <c r="V150" s="8"/>
      <c r="W150" s="1"/>
    </row>
    <row r="151" spans="1:23" ht="94.5" x14ac:dyDescent="0.25">
      <c r="A151" s="55" t="s">
        <v>29</v>
      </c>
      <c r="B151" s="56" t="s">
        <v>331</v>
      </c>
      <c r="C151" s="57" t="s">
        <v>332</v>
      </c>
      <c r="D151" s="58">
        <v>6.6803595700000002</v>
      </c>
      <c r="E151" s="56" t="s">
        <v>58</v>
      </c>
      <c r="F151" s="59">
        <v>6.6803595700000002</v>
      </c>
      <c r="G151" s="59" t="s">
        <v>57</v>
      </c>
      <c r="H151" s="59" t="s">
        <v>57</v>
      </c>
      <c r="I151" s="59">
        <v>6.6803595700000002</v>
      </c>
      <c r="J151" s="59">
        <v>0</v>
      </c>
      <c r="K151" s="59">
        <v>5.5669663083333338</v>
      </c>
      <c r="L151" s="57" t="s">
        <v>82</v>
      </c>
      <c r="M151" s="58">
        <v>5.5669663083333338</v>
      </c>
      <c r="N151" s="56" t="s">
        <v>853</v>
      </c>
      <c r="O151" s="55" t="s">
        <v>57</v>
      </c>
      <c r="P151" s="59">
        <v>0.69399999999999995</v>
      </c>
      <c r="Q151" s="59">
        <v>0.79400000000000004</v>
      </c>
      <c r="R151" s="59" t="s">
        <v>57</v>
      </c>
      <c r="S151" s="59">
        <v>0</v>
      </c>
      <c r="T151" s="60" t="s">
        <v>57</v>
      </c>
      <c r="U151" s="61" t="s">
        <v>57</v>
      </c>
      <c r="V151" s="8"/>
      <c r="W151" s="1"/>
    </row>
    <row r="152" spans="1:23" ht="126" x14ac:dyDescent="0.25">
      <c r="A152" s="55" t="s">
        <v>29</v>
      </c>
      <c r="B152" s="56" t="s">
        <v>167</v>
      </c>
      <c r="C152" s="57" t="s">
        <v>168</v>
      </c>
      <c r="D152" s="58">
        <v>6.34636625</v>
      </c>
      <c r="E152" s="56" t="s">
        <v>58</v>
      </c>
      <c r="F152" s="59">
        <v>6.34636625</v>
      </c>
      <c r="G152" s="59" t="s">
        <v>57</v>
      </c>
      <c r="H152" s="59" t="s">
        <v>57</v>
      </c>
      <c r="I152" s="59">
        <v>6.34636625</v>
      </c>
      <c r="J152" s="59">
        <v>0</v>
      </c>
      <c r="K152" s="59">
        <v>5.2886385416666668</v>
      </c>
      <c r="L152" s="57" t="s">
        <v>87</v>
      </c>
      <c r="M152" s="58">
        <v>5.2886385416666668</v>
      </c>
      <c r="N152" s="56" t="s">
        <v>893</v>
      </c>
      <c r="O152" s="55" t="s">
        <v>57</v>
      </c>
      <c r="P152" s="59">
        <v>0.42799999999999999</v>
      </c>
      <c r="Q152" s="59">
        <v>0.72</v>
      </c>
      <c r="R152" s="59" t="s">
        <v>57</v>
      </c>
      <c r="S152" s="59">
        <v>0</v>
      </c>
      <c r="T152" s="60" t="s">
        <v>57</v>
      </c>
      <c r="U152" s="61" t="s">
        <v>57</v>
      </c>
      <c r="V152" s="8"/>
      <c r="W152" s="1"/>
    </row>
    <row r="153" spans="1:23" ht="126" x14ac:dyDescent="0.25">
      <c r="A153" s="55" t="s">
        <v>29</v>
      </c>
      <c r="B153" s="56" t="s">
        <v>439</v>
      </c>
      <c r="C153" s="57" t="s">
        <v>440</v>
      </c>
      <c r="D153" s="58">
        <v>3.7086153199999998</v>
      </c>
      <c r="E153" s="56" t="s">
        <v>58</v>
      </c>
      <c r="F153" s="59">
        <v>3.7086153199999998</v>
      </c>
      <c r="G153" s="59" t="s">
        <v>57</v>
      </c>
      <c r="H153" s="59" t="s">
        <v>57</v>
      </c>
      <c r="I153" s="59">
        <v>3.7086153199999998</v>
      </c>
      <c r="J153" s="59">
        <v>0</v>
      </c>
      <c r="K153" s="59">
        <v>3.0905127666666665</v>
      </c>
      <c r="L153" s="57" t="s">
        <v>82</v>
      </c>
      <c r="M153" s="58">
        <v>3.0905127666666665</v>
      </c>
      <c r="N153" s="56" t="s">
        <v>893</v>
      </c>
      <c r="O153" s="55" t="s">
        <v>57</v>
      </c>
      <c r="P153" s="59">
        <v>0.40500000000000003</v>
      </c>
      <c r="Q153" s="59">
        <v>0.47499999999999998</v>
      </c>
      <c r="R153" s="59" t="s">
        <v>57</v>
      </c>
      <c r="S153" s="59">
        <v>0</v>
      </c>
      <c r="T153" s="60" t="s">
        <v>57</v>
      </c>
      <c r="U153" s="61" t="s">
        <v>57</v>
      </c>
      <c r="V153" s="8"/>
      <c r="W153" s="1"/>
    </row>
    <row r="154" spans="1:23" ht="63" x14ac:dyDescent="0.25">
      <c r="A154" s="55" t="s">
        <v>29</v>
      </c>
      <c r="B154" s="56" t="s">
        <v>379</v>
      </c>
      <c r="C154" s="57" t="s">
        <v>380</v>
      </c>
      <c r="D154" s="58">
        <v>0.93778468999999998</v>
      </c>
      <c r="E154" s="56" t="s">
        <v>58</v>
      </c>
      <c r="F154" s="59">
        <v>0.93778468999999998</v>
      </c>
      <c r="G154" s="59" t="s">
        <v>57</v>
      </c>
      <c r="H154" s="59" t="s">
        <v>57</v>
      </c>
      <c r="I154" s="59">
        <v>0.93778468999999998</v>
      </c>
      <c r="J154" s="59">
        <v>0</v>
      </c>
      <c r="K154" s="59">
        <v>0.78148724166666672</v>
      </c>
      <c r="L154" s="57" t="s">
        <v>82</v>
      </c>
      <c r="M154" s="58">
        <v>0.78148724166666672</v>
      </c>
      <c r="N154" s="56" t="s">
        <v>845</v>
      </c>
      <c r="O154" s="55" t="s">
        <v>57</v>
      </c>
      <c r="P154" s="59">
        <v>0.13</v>
      </c>
      <c r="Q154" s="59">
        <v>0.13900000000000001</v>
      </c>
      <c r="R154" s="59" t="s">
        <v>57</v>
      </c>
      <c r="S154" s="59">
        <v>0</v>
      </c>
      <c r="T154" s="60" t="s">
        <v>57</v>
      </c>
      <c r="U154" s="61" t="s">
        <v>57</v>
      </c>
      <c r="V154" s="8"/>
      <c r="W154" s="1"/>
    </row>
    <row r="155" spans="1:23" ht="78.75" x14ac:dyDescent="0.25">
      <c r="A155" s="55" t="s">
        <v>29</v>
      </c>
      <c r="B155" s="56" t="s">
        <v>462</v>
      </c>
      <c r="C155" s="57" t="s">
        <v>463</v>
      </c>
      <c r="D155" s="58">
        <v>0.61376142</v>
      </c>
      <c r="E155" s="56" t="s">
        <v>58</v>
      </c>
      <c r="F155" s="59">
        <v>0.61376142</v>
      </c>
      <c r="G155" s="59" t="s">
        <v>57</v>
      </c>
      <c r="H155" s="59" t="s">
        <v>57</v>
      </c>
      <c r="I155" s="59">
        <v>0.61376142</v>
      </c>
      <c r="J155" s="59">
        <v>0</v>
      </c>
      <c r="K155" s="59">
        <v>0.51146785000000006</v>
      </c>
      <c r="L155" s="57" t="s">
        <v>87</v>
      </c>
      <c r="M155" s="58">
        <v>0.51146785000000006</v>
      </c>
      <c r="N155" s="56" t="s">
        <v>848</v>
      </c>
      <c r="O155" s="55" t="s">
        <v>57</v>
      </c>
      <c r="P155" s="59">
        <v>0.08</v>
      </c>
      <c r="Q155" s="59">
        <v>0.09</v>
      </c>
      <c r="R155" s="59" t="s">
        <v>57</v>
      </c>
      <c r="S155" s="59">
        <v>0</v>
      </c>
      <c r="T155" s="60" t="s">
        <v>57</v>
      </c>
      <c r="U155" s="61" t="s">
        <v>57</v>
      </c>
      <c r="V155" s="8"/>
      <c r="W155" s="1"/>
    </row>
    <row r="156" spans="1:23" ht="78.75" x14ac:dyDescent="0.25">
      <c r="A156" s="55" t="s">
        <v>29</v>
      </c>
      <c r="B156" s="56" t="s">
        <v>537</v>
      </c>
      <c r="C156" s="57" t="s">
        <v>538</v>
      </c>
      <c r="D156" s="58">
        <v>0.61376142</v>
      </c>
      <c r="E156" s="56" t="s">
        <v>58</v>
      </c>
      <c r="F156" s="59">
        <v>0.61376142</v>
      </c>
      <c r="G156" s="59" t="s">
        <v>57</v>
      </c>
      <c r="H156" s="59" t="s">
        <v>57</v>
      </c>
      <c r="I156" s="59">
        <v>0.61376142</v>
      </c>
      <c r="J156" s="59">
        <v>0</v>
      </c>
      <c r="K156" s="59">
        <v>0.51146785000000006</v>
      </c>
      <c r="L156" s="57" t="s">
        <v>87</v>
      </c>
      <c r="M156" s="58">
        <v>0.51146785000000006</v>
      </c>
      <c r="N156" s="56" t="s">
        <v>848</v>
      </c>
      <c r="O156" s="55" t="s">
        <v>57</v>
      </c>
      <c r="P156" s="59">
        <v>0.06</v>
      </c>
      <c r="Q156" s="59">
        <v>0.09</v>
      </c>
      <c r="R156" s="59" t="s">
        <v>57</v>
      </c>
      <c r="S156" s="59">
        <v>0</v>
      </c>
      <c r="T156" s="60" t="s">
        <v>57</v>
      </c>
      <c r="U156" s="61" t="s">
        <v>57</v>
      </c>
      <c r="V156" s="8"/>
      <c r="W156" s="1"/>
    </row>
    <row r="157" spans="1:23" ht="78.75" x14ac:dyDescent="0.25">
      <c r="A157" s="55" t="s">
        <v>29</v>
      </c>
      <c r="B157" s="56" t="s">
        <v>284</v>
      </c>
      <c r="C157" s="57" t="s">
        <v>285</v>
      </c>
      <c r="D157" s="58">
        <v>0.28556271999999999</v>
      </c>
      <c r="E157" s="56" t="s">
        <v>58</v>
      </c>
      <c r="F157" s="59">
        <v>0.28556271999999999</v>
      </c>
      <c r="G157" s="59" t="s">
        <v>57</v>
      </c>
      <c r="H157" s="59" t="s">
        <v>57</v>
      </c>
      <c r="I157" s="59">
        <v>0.28556271999999999</v>
      </c>
      <c r="J157" s="59">
        <v>0</v>
      </c>
      <c r="K157" s="59">
        <v>0.23796893333333333</v>
      </c>
      <c r="L157" s="57" t="s">
        <v>87</v>
      </c>
      <c r="M157" s="58">
        <v>0.23796893333333333</v>
      </c>
      <c r="N157" s="56" t="s">
        <v>848</v>
      </c>
      <c r="O157" s="55" t="s">
        <v>57</v>
      </c>
      <c r="P157" s="59">
        <v>0.04</v>
      </c>
      <c r="Q157" s="59">
        <v>0.05</v>
      </c>
      <c r="R157" s="59" t="s">
        <v>57</v>
      </c>
      <c r="S157" s="59">
        <v>0</v>
      </c>
      <c r="T157" s="60" t="s">
        <v>57</v>
      </c>
      <c r="U157" s="61" t="s">
        <v>57</v>
      </c>
      <c r="V157" s="8"/>
      <c r="W157" s="1"/>
    </row>
    <row r="158" spans="1:23" ht="78.75" x14ac:dyDescent="0.25">
      <c r="A158" s="55" t="s">
        <v>29</v>
      </c>
      <c r="B158" s="56" t="s">
        <v>696</v>
      </c>
      <c r="C158" s="57" t="s">
        <v>697</v>
      </c>
      <c r="D158" s="58">
        <v>0.28556271999999999</v>
      </c>
      <c r="E158" s="56" t="s">
        <v>58</v>
      </c>
      <c r="F158" s="59">
        <v>0.28556271999999999</v>
      </c>
      <c r="G158" s="59" t="s">
        <v>57</v>
      </c>
      <c r="H158" s="59" t="s">
        <v>57</v>
      </c>
      <c r="I158" s="59">
        <v>0.28556271999999999</v>
      </c>
      <c r="J158" s="59">
        <v>0</v>
      </c>
      <c r="K158" s="59">
        <v>0.23796893333333333</v>
      </c>
      <c r="L158" s="57" t="s">
        <v>87</v>
      </c>
      <c r="M158" s="58">
        <v>0.23796893333333333</v>
      </c>
      <c r="N158" s="56" t="s">
        <v>848</v>
      </c>
      <c r="O158" s="55" t="s">
        <v>57</v>
      </c>
      <c r="P158" s="59">
        <v>0.04</v>
      </c>
      <c r="Q158" s="59">
        <v>0.05</v>
      </c>
      <c r="R158" s="59" t="s">
        <v>57</v>
      </c>
      <c r="S158" s="59">
        <v>0</v>
      </c>
      <c r="T158" s="60" t="s">
        <v>57</v>
      </c>
      <c r="U158" s="61" t="s">
        <v>57</v>
      </c>
      <c r="V158" s="8"/>
      <c r="W158" s="1"/>
    </row>
    <row r="159" spans="1:23" ht="78.75" x14ac:dyDescent="0.25">
      <c r="A159" s="55" t="s">
        <v>29</v>
      </c>
      <c r="B159" s="56" t="s">
        <v>515</v>
      </c>
      <c r="C159" s="57" t="s">
        <v>516</v>
      </c>
      <c r="D159" s="58">
        <v>0.29736794</v>
      </c>
      <c r="E159" s="56" t="s">
        <v>58</v>
      </c>
      <c r="F159" s="59">
        <v>0.29736794</v>
      </c>
      <c r="G159" s="59" t="s">
        <v>57</v>
      </c>
      <c r="H159" s="59" t="s">
        <v>57</v>
      </c>
      <c r="I159" s="59">
        <v>0.29736794</v>
      </c>
      <c r="J159" s="59">
        <v>0</v>
      </c>
      <c r="K159" s="59">
        <v>0.24780661666666667</v>
      </c>
      <c r="L159" s="57" t="s">
        <v>87</v>
      </c>
      <c r="M159" s="58">
        <v>0.24780661666666667</v>
      </c>
      <c r="N159" s="56" t="s">
        <v>849</v>
      </c>
      <c r="O159" s="55" t="s">
        <v>57</v>
      </c>
      <c r="P159" s="59">
        <v>0.04</v>
      </c>
      <c r="Q159" s="59">
        <v>4.4999999999999998E-2</v>
      </c>
      <c r="R159" s="59" t="s">
        <v>57</v>
      </c>
      <c r="S159" s="59">
        <v>0</v>
      </c>
      <c r="T159" s="60" t="s">
        <v>57</v>
      </c>
      <c r="U159" s="61" t="s">
        <v>57</v>
      </c>
      <c r="V159" s="8"/>
      <c r="W159" s="1"/>
    </row>
    <row r="160" spans="1:23" ht="94.5" x14ac:dyDescent="0.25">
      <c r="A160" s="55" t="s">
        <v>29</v>
      </c>
      <c r="B160" s="56" t="s">
        <v>328</v>
      </c>
      <c r="C160" s="57" t="s">
        <v>329</v>
      </c>
      <c r="D160" s="58">
        <v>0.55998369000000003</v>
      </c>
      <c r="E160" s="56" t="s">
        <v>58</v>
      </c>
      <c r="F160" s="59">
        <v>0.55998369000000003</v>
      </c>
      <c r="G160" s="59" t="s">
        <v>57</v>
      </c>
      <c r="H160" s="59" t="s">
        <v>57</v>
      </c>
      <c r="I160" s="59">
        <v>0.55998369000000003</v>
      </c>
      <c r="J160" s="59">
        <v>0</v>
      </c>
      <c r="K160" s="59">
        <v>0.46665307500000003</v>
      </c>
      <c r="L160" s="57" t="s">
        <v>87</v>
      </c>
      <c r="M160" s="58">
        <v>0.46665307500000003</v>
      </c>
      <c r="N160" s="56" t="s">
        <v>845</v>
      </c>
      <c r="O160" s="55" t="s">
        <v>57</v>
      </c>
      <c r="P160" s="59">
        <v>0.04</v>
      </c>
      <c r="Q160" s="59">
        <v>0.08</v>
      </c>
      <c r="R160" s="59" t="s">
        <v>57</v>
      </c>
      <c r="S160" s="59">
        <v>0</v>
      </c>
      <c r="T160" s="60" t="s">
        <v>57</v>
      </c>
      <c r="U160" s="61" t="s">
        <v>57</v>
      </c>
      <c r="V160" s="8"/>
      <c r="W160" s="1"/>
    </row>
    <row r="161" spans="1:23" ht="78.75" x14ac:dyDescent="0.25">
      <c r="A161" s="55" t="s">
        <v>29</v>
      </c>
      <c r="B161" s="56" t="s">
        <v>570</v>
      </c>
      <c r="C161" s="57" t="s">
        <v>571</v>
      </c>
      <c r="D161" s="58">
        <v>0.29736794</v>
      </c>
      <c r="E161" s="56" t="s">
        <v>58</v>
      </c>
      <c r="F161" s="59">
        <v>0.29736794</v>
      </c>
      <c r="G161" s="59" t="s">
        <v>57</v>
      </c>
      <c r="H161" s="59" t="s">
        <v>57</v>
      </c>
      <c r="I161" s="59">
        <v>0.29736794</v>
      </c>
      <c r="J161" s="59">
        <v>0</v>
      </c>
      <c r="K161" s="59">
        <v>0.24780661666666667</v>
      </c>
      <c r="L161" s="57" t="s">
        <v>87</v>
      </c>
      <c r="M161" s="58">
        <v>0.24780661666666667</v>
      </c>
      <c r="N161" s="56" t="s">
        <v>835</v>
      </c>
      <c r="O161" s="55" t="s">
        <v>57</v>
      </c>
      <c r="P161" s="59">
        <v>0.04</v>
      </c>
      <c r="Q161" s="59">
        <v>4.4999999999999998E-2</v>
      </c>
      <c r="R161" s="59" t="s">
        <v>57</v>
      </c>
      <c r="S161" s="59">
        <v>0</v>
      </c>
      <c r="T161" s="60" t="s">
        <v>57</v>
      </c>
      <c r="U161" s="61" t="s">
        <v>57</v>
      </c>
      <c r="V161" s="8"/>
      <c r="W161" s="1"/>
    </row>
    <row r="162" spans="1:23" ht="78.75" x14ac:dyDescent="0.25">
      <c r="A162" s="55" t="s">
        <v>29</v>
      </c>
      <c r="B162" s="56" t="s">
        <v>486</v>
      </c>
      <c r="C162" s="57" t="s">
        <v>487</v>
      </c>
      <c r="D162" s="58">
        <v>0.29139397000000006</v>
      </c>
      <c r="E162" s="56" t="s">
        <v>58</v>
      </c>
      <c r="F162" s="59">
        <v>0.29139397000000006</v>
      </c>
      <c r="G162" s="59" t="s">
        <v>57</v>
      </c>
      <c r="H162" s="59" t="s">
        <v>57</v>
      </c>
      <c r="I162" s="59">
        <v>0.29139397000000006</v>
      </c>
      <c r="J162" s="59">
        <v>0</v>
      </c>
      <c r="K162" s="59">
        <v>0.24282830833333335</v>
      </c>
      <c r="L162" s="57" t="s">
        <v>87</v>
      </c>
      <c r="M162" s="58">
        <v>0.24282830833333335</v>
      </c>
      <c r="N162" s="56" t="s">
        <v>848</v>
      </c>
      <c r="O162" s="55" t="s">
        <v>57</v>
      </c>
      <c r="P162" s="59">
        <v>0.05</v>
      </c>
      <c r="Q162" s="59">
        <v>5.5E-2</v>
      </c>
      <c r="R162" s="59" t="s">
        <v>57</v>
      </c>
      <c r="S162" s="59">
        <v>0</v>
      </c>
      <c r="T162" s="60" t="s">
        <v>57</v>
      </c>
      <c r="U162" s="61" t="s">
        <v>57</v>
      </c>
      <c r="V162" s="8"/>
      <c r="W162" s="1"/>
    </row>
    <row r="163" spans="1:23" ht="78.75" x14ac:dyDescent="0.25">
      <c r="A163" s="55" t="s">
        <v>29</v>
      </c>
      <c r="B163" s="56" t="s">
        <v>381</v>
      </c>
      <c r="C163" s="57" t="s">
        <v>382</v>
      </c>
      <c r="D163" s="58">
        <v>0.38317639999999997</v>
      </c>
      <c r="E163" s="56" t="s">
        <v>58</v>
      </c>
      <c r="F163" s="59">
        <v>0.38317639999999997</v>
      </c>
      <c r="G163" s="59" t="s">
        <v>57</v>
      </c>
      <c r="H163" s="59" t="s">
        <v>57</v>
      </c>
      <c r="I163" s="59">
        <v>0.38317639999999997</v>
      </c>
      <c r="J163" s="59">
        <v>0</v>
      </c>
      <c r="K163" s="59">
        <v>0.31931366666666666</v>
      </c>
      <c r="L163" s="57" t="s">
        <v>87</v>
      </c>
      <c r="M163" s="58">
        <v>0.31931366666666666</v>
      </c>
      <c r="N163" s="56" t="s">
        <v>848</v>
      </c>
      <c r="O163" s="55" t="s">
        <v>57</v>
      </c>
      <c r="P163" s="59">
        <v>0.06</v>
      </c>
      <c r="Q163" s="59">
        <v>6.5000000000000002E-2</v>
      </c>
      <c r="R163" s="59" t="s">
        <v>57</v>
      </c>
      <c r="S163" s="59">
        <v>0</v>
      </c>
      <c r="T163" s="60" t="s">
        <v>57</v>
      </c>
      <c r="U163" s="61" t="s">
        <v>57</v>
      </c>
      <c r="V163" s="8"/>
      <c r="W163" s="1"/>
    </row>
    <row r="164" spans="1:23" ht="94.5" x14ac:dyDescent="0.25">
      <c r="A164" s="55" t="s">
        <v>29</v>
      </c>
      <c r="B164" s="56" t="s">
        <v>821</v>
      </c>
      <c r="C164" s="57" t="s">
        <v>822</v>
      </c>
      <c r="D164" s="58">
        <v>0.96541434999999998</v>
      </c>
      <c r="E164" s="56" t="s">
        <v>860</v>
      </c>
      <c r="F164" s="59">
        <v>0.96541434999999998</v>
      </c>
      <c r="G164" s="59" t="s">
        <v>57</v>
      </c>
      <c r="H164" s="59" t="s">
        <v>57</v>
      </c>
      <c r="I164" s="59">
        <v>0.96541434999999998</v>
      </c>
      <c r="J164" s="59">
        <v>0</v>
      </c>
      <c r="K164" s="59">
        <v>0.80451195833333333</v>
      </c>
      <c r="L164" s="57" t="s">
        <v>90</v>
      </c>
      <c r="M164" s="58">
        <v>0.80451195833333333</v>
      </c>
      <c r="N164" s="56" t="s">
        <v>835</v>
      </c>
      <c r="O164" s="55" t="s">
        <v>57</v>
      </c>
      <c r="P164" s="59">
        <v>0.08</v>
      </c>
      <c r="Q164" s="59">
        <v>0.115</v>
      </c>
      <c r="R164" s="59" t="s">
        <v>57</v>
      </c>
      <c r="S164" s="59">
        <v>0</v>
      </c>
      <c r="T164" s="60" t="s">
        <v>57</v>
      </c>
      <c r="U164" s="61" t="s">
        <v>57</v>
      </c>
      <c r="V164" s="8"/>
      <c r="W164" s="1"/>
    </row>
    <row r="165" spans="1:23" ht="94.5" x14ac:dyDescent="0.25">
      <c r="A165" s="55" t="s">
        <v>29</v>
      </c>
      <c r="B165" s="56" t="s">
        <v>480</v>
      </c>
      <c r="C165" s="57" t="s">
        <v>481</v>
      </c>
      <c r="D165" s="58">
        <v>0.96541434999999998</v>
      </c>
      <c r="E165" s="56" t="s">
        <v>860</v>
      </c>
      <c r="F165" s="59">
        <v>0.96541434999999998</v>
      </c>
      <c r="G165" s="59" t="s">
        <v>57</v>
      </c>
      <c r="H165" s="59" t="s">
        <v>57</v>
      </c>
      <c r="I165" s="59">
        <v>0.96541434999999998</v>
      </c>
      <c r="J165" s="59">
        <v>0</v>
      </c>
      <c r="K165" s="59">
        <v>0.80451195833333333</v>
      </c>
      <c r="L165" s="57" t="s">
        <v>90</v>
      </c>
      <c r="M165" s="58">
        <v>0.80451195833333333</v>
      </c>
      <c r="N165" s="56" t="s">
        <v>835</v>
      </c>
      <c r="O165" s="55" t="s">
        <v>57</v>
      </c>
      <c r="P165" s="59">
        <v>0.08</v>
      </c>
      <c r="Q165" s="59">
        <v>0.115</v>
      </c>
      <c r="R165" s="59" t="s">
        <v>57</v>
      </c>
      <c r="S165" s="59">
        <v>0</v>
      </c>
      <c r="T165" s="60" t="s">
        <v>57</v>
      </c>
      <c r="U165" s="61" t="s">
        <v>57</v>
      </c>
      <c r="V165" s="8"/>
      <c r="W165" s="1"/>
    </row>
    <row r="166" spans="1:23" ht="94.5" x14ac:dyDescent="0.25">
      <c r="A166" s="55" t="s">
        <v>29</v>
      </c>
      <c r="B166" s="56" t="s">
        <v>400</v>
      </c>
      <c r="C166" s="57" t="s">
        <v>401</v>
      </c>
      <c r="D166" s="58">
        <v>0.52887371000000005</v>
      </c>
      <c r="E166" s="56" t="s">
        <v>860</v>
      </c>
      <c r="F166" s="59">
        <v>0.52887371000000005</v>
      </c>
      <c r="G166" s="59" t="s">
        <v>57</v>
      </c>
      <c r="H166" s="59" t="s">
        <v>57</v>
      </c>
      <c r="I166" s="59">
        <v>0.52887371000000005</v>
      </c>
      <c r="J166" s="59">
        <v>0</v>
      </c>
      <c r="K166" s="59">
        <v>0.44072809166666671</v>
      </c>
      <c r="L166" s="57" t="s">
        <v>90</v>
      </c>
      <c r="M166" s="58">
        <v>0.44072809166666671</v>
      </c>
      <c r="N166" s="56" t="s">
        <v>835</v>
      </c>
      <c r="O166" s="55" t="s">
        <v>57</v>
      </c>
      <c r="P166" s="59">
        <v>6.2E-2</v>
      </c>
      <c r="Q166" s="59">
        <v>6.5000000000000002E-2</v>
      </c>
      <c r="R166" s="59" t="s">
        <v>57</v>
      </c>
      <c r="S166" s="59">
        <v>0</v>
      </c>
      <c r="T166" s="60" t="s">
        <v>57</v>
      </c>
      <c r="U166" s="61" t="s">
        <v>57</v>
      </c>
      <c r="V166" s="8"/>
      <c r="W166" s="1"/>
    </row>
    <row r="167" spans="1:23" ht="94.5" x14ac:dyDescent="0.25">
      <c r="A167" s="55" t="s">
        <v>29</v>
      </c>
      <c r="B167" s="56" t="s">
        <v>823</v>
      </c>
      <c r="C167" s="57" t="s">
        <v>824</v>
      </c>
      <c r="D167" s="58">
        <v>0.52887371000000005</v>
      </c>
      <c r="E167" s="56" t="s">
        <v>860</v>
      </c>
      <c r="F167" s="59">
        <v>0.52887371000000005</v>
      </c>
      <c r="G167" s="59" t="s">
        <v>57</v>
      </c>
      <c r="H167" s="59" t="s">
        <v>57</v>
      </c>
      <c r="I167" s="59">
        <v>0.52887371000000005</v>
      </c>
      <c r="J167" s="59">
        <v>0</v>
      </c>
      <c r="K167" s="59">
        <v>0.44072809166666671</v>
      </c>
      <c r="L167" s="57" t="s">
        <v>90</v>
      </c>
      <c r="M167" s="58">
        <v>0.44072809166666671</v>
      </c>
      <c r="N167" s="56" t="s">
        <v>835</v>
      </c>
      <c r="O167" s="55" t="s">
        <v>57</v>
      </c>
      <c r="P167" s="59">
        <v>6.2E-2</v>
      </c>
      <c r="Q167" s="59">
        <v>6.5000000000000002E-2</v>
      </c>
      <c r="R167" s="59" t="s">
        <v>57</v>
      </c>
      <c r="S167" s="59">
        <v>0</v>
      </c>
      <c r="T167" s="60" t="s">
        <v>57</v>
      </c>
      <c r="U167" s="61" t="s">
        <v>57</v>
      </c>
      <c r="V167" s="8"/>
      <c r="W167" s="1"/>
    </row>
    <row r="168" spans="1:23" ht="94.5" x14ac:dyDescent="0.25">
      <c r="A168" s="55" t="s">
        <v>29</v>
      </c>
      <c r="B168" s="56" t="s">
        <v>482</v>
      </c>
      <c r="C168" s="57" t="s">
        <v>483</v>
      </c>
      <c r="D168" s="58">
        <v>0.52887371000000005</v>
      </c>
      <c r="E168" s="56" t="s">
        <v>860</v>
      </c>
      <c r="F168" s="59">
        <v>0.52887371000000005</v>
      </c>
      <c r="G168" s="59" t="s">
        <v>57</v>
      </c>
      <c r="H168" s="59" t="s">
        <v>57</v>
      </c>
      <c r="I168" s="59">
        <v>0.52887371000000005</v>
      </c>
      <c r="J168" s="59">
        <v>0</v>
      </c>
      <c r="K168" s="59">
        <v>0.44072809166666671</v>
      </c>
      <c r="L168" s="57" t="s">
        <v>90</v>
      </c>
      <c r="M168" s="58">
        <v>0.44072809166666671</v>
      </c>
      <c r="N168" s="56" t="s">
        <v>835</v>
      </c>
      <c r="O168" s="55" t="s">
        <v>57</v>
      </c>
      <c r="P168" s="59">
        <v>6.2E-2</v>
      </c>
      <c r="Q168" s="59">
        <v>6.5000000000000002E-2</v>
      </c>
      <c r="R168" s="59" t="s">
        <v>57</v>
      </c>
      <c r="S168" s="59">
        <v>0</v>
      </c>
      <c r="T168" s="60" t="s">
        <v>57</v>
      </c>
      <c r="U168" s="61" t="s">
        <v>57</v>
      </c>
      <c r="V168" s="8"/>
      <c r="W168" s="1"/>
    </row>
    <row r="169" spans="1:23" ht="78.75" x14ac:dyDescent="0.25">
      <c r="A169" s="55" t="s">
        <v>29</v>
      </c>
      <c r="B169" s="56" t="s">
        <v>788</v>
      </c>
      <c r="C169" s="57" t="s">
        <v>789</v>
      </c>
      <c r="D169" s="58">
        <v>3.1876768200000001</v>
      </c>
      <c r="E169" s="56" t="s">
        <v>58</v>
      </c>
      <c r="F169" s="59">
        <v>3.1876768200000001</v>
      </c>
      <c r="G169" s="59" t="s">
        <v>57</v>
      </c>
      <c r="H169" s="59" t="s">
        <v>57</v>
      </c>
      <c r="I169" s="59">
        <v>3.1876768200000001</v>
      </c>
      <c r="J169" s="59">
        <v>0</v>
      </c>
      <c r="K169" s="59">
        <v>2.6563973500000002</v>
      </c>
      <c r="L169" s="57" t="s">
        <v>97</v>
      </c>
      <c r="M169" s="58">
        <v>2.6563973500000002</v>
      </c>
      <c r="N169" s="56" t="s">
        <v>835</v>
      </c>
      <c r="O169" s="55" t="s">
        <v>57</v>
      </c>
      <c r="P169" s="59">
        <v>0.35699999999999998</v>
      </c>
      <c r="Q169" s="59">
        <v>0.372</v>
      </c>
      <c r="R169" s="59" t="s">
        <v>57</v>
      </c>
      <c r="S169" s="59">
        <v>0</v>
      </c>
      <c r="T169" s="60" t="s">
        <v>57</v>
      </c>
      <c r="U169" s="61" t="s">
        <v>57</v>
      </c>
      <c r="V169" s="8"/>
      <c r="W169" s="1"/>
    </row>
    <row r="170" spans="1:23" ht="78.75" x14ac:dyDescent="0.25">
      <c r="A170" s="55" t="s">
        <v>29</v>
      </c>
      <c r="B170" s="56" t="s">
        <v>433</v>
      </c>
      <c r="C170" s="57" t="s">
        <v>434</v>
      </c>
      <c r="D170" s="58">
        <v>22.130098800000003</v>
      </c>
      <c r="E170" s="56" t="s">
        <v>58</v>
      </c>
      <c r="F170" s="59">
        <v>22.130098800000003</v>
      </c>
      <c r="G170" s="59" t="s">
        <v>57</v>
      </c>
      <c r="H170" s="59" t="s">
        <v>57</v>
      </c>
      <c r="I170" s="59">
        <v>22.130098800000003</v>
      </c>
      <c r="J170" s="59">
        <v>0</v>
      </c>
      <c r="K170" s="59">
        <v>18.441749000000002</v>
      </c>
      <c r="L170" s="57" t="s">
        <v>97</v>
      </c>
      <c r="M170" s="58">
        <v>18.441749000000002</v>
      </c>
      <c r="N170" s="56" t="s">
        <v>832</v>
      </c>
      <c r="O170" s="55" t="s">
        <v>57</v>
      </c>
      <c r="P170" s="59">
        <v>2.331</v>
      </c>
      <c r="Q170" s="59">
        <v>2.4220000000000002</v>
      </c>
      <c r="R170" s="59" t="s">
        <v>57</v>
      </c>
      <c r="S170" s="59">
        <v>0</v>
      </c>
      <c r="T170" s="60" t="s">
        <v>57</v>
      </c>
      <c r="U170" s="61" t="s">
        <v>57</v>
      </c>
      <c r="V170" s="8"/>
      <c r="W170" s="1"/>
    </row>
    <row r="171" spans="1:23" ht="78.75" x14ac:dyDescent="0.25">
      <c r="A171" s="55" t="s">
        <v>29</v>
      </c>
      <c r="B171" s="56" t="s">
        <v>95</v>
      </c>
      <c r="C171" s="57" t="s">
        <v>96</v>
      </c>
      <c r="D171" s="58">
        <v>22.130098800000003</v>
      </c>
      <c r="E171" s="56" t="s">
        <v>58</v>
      </c>
      <c r="F171" s="59">
        <v>22.130098800000003</v>
      </c>
      <c r="G171" s="59" t="s">
        <v>57</v>
      </c>
      <c r="H171" s="59" t="s">
        <v>57</v>
      </c>
      <c r="I171" s="59">
        <v>22.130098800000003</v>
      </c>
      <c r="J171" s="59">
        <v>0</v>
      </c>
      <c r="K171" s="59">
        <v>18.441749000000002</v>
      </c>
      <c r="L171" s="57" t="s">
        <v>97</v>
      </c>
      <c r="M171" s="58">
        <v>18.441749000000002</v>
      </c>
      <c r="N171" s="56" t="s">
        <v>832</v>
      </c>
      <c r="O171" s="55" t="s">
        <v>57</v>
      </c>
      <c r="P171" s="59">
        <v>2.27</v>
      </c>
      <c r="Q171" s="59">
        <v>2.4220000000000002</v>
      </c>
      <c r="R171" s="59" t="s">
        <v>57</v>
      </c>
      <c r="S171" s="59">
        <v>0</v>
      </c>
      <c r="T171" s="60" t="s">
        <v>57</v>
      </c>
      <c r="U171" s="61" t="s">
        <v>57</v>
      </c>
      <c r="V171" s="8"/>
      <c r="W171" s="1"/>
    </row>
    <row r="172" spans="1:23" ht="78.75" x14ac:dyDescent="0.25">
      <c r="A172" s="55" t="s">
        <v>29</v>
      </c>
      <c r="B172" s="56" t="s">
        <v>702</v>
      </c>
      <c r="C172" s="57" t="s">
        <v>703</v>
      </c>
      <c r="D172" s="58">
        <v>15.45988651</v>
      </c>
      <c r="E172" s="56" t="s">
        <v>58</v>
      </c>
      <c r="F172" s="59">
        <v>15.45988651</v>
      </c>
      <c r="G172" s="59" t="s">
        <v>57</v>
      </c>
      <c r="H172" s="59" t="s">
        <v>57</v>
      </c>
      <c r="I172" s="59">
        <v>15.45988651</v>
      </c>
      <c r="J172" s="59">
        <v>0</v>
      </c>
      <c r="K172" s="59">
        <v>12.883238758333334</v>
      </c>
      <c r="L172" s="57" t="s">
        <v>97</v>
      </c>
      <c r="M172" s="58">
        <v>12.883238758333334</v>
      </c>
      <c r="N172" s="56" t="s">
        <v>835</v>
      </c>
      <c r="O172" s="55" t="s">
        <v>57</v>
      </c>
      <c r="P172" s="59">
        <v>1.63</v>
      </c>
      <c r="Q172" s="59">
        <v>1.659</v>
      </c>
      <c r="R172" s="59" t="s">
        <v>57</v>
      </c>
      <c r="S172" s="59">
        <v>0</v>
      </c>
      <c r="T172" s="60" t="s">
        <v>57</v>
      </c>
      <c r="U172" s="61" t="s">
        <v>57</v>
      </c>
      <c r="V172" s="8"/>
      <c r="W172" s="1"/>
    </row>
    <row r="173" spans="1:23" ht="78.75" x14ac:dyDescent="0.25">
      <c r="A173" s="55" t="s">
        <v>29</v>
      </c>
      <c r="B173" s="56" t="s">
        <v>662</v>
      </c>
      <c r="C173" s="57" t="s">
        <v>663</v>
      </c>
      <c r="D173" s="58">
        <v>23.327318340000001</v>
      </c>
      <c r="E173" s="56" t="s">
        <v>58</v>
      </c>
      <c r="F173" s="59">
        <v>23.327318340000001</v>
      </c>
      <c r="G173" s="59" t="s">
        <v>57</v>
      </c>
      <c r="H173" s="59" t="s">
        <v>57</v>
      </c>
      <c r="I173" s="59">
        <v>23.327318340000001</v>
      </c>
      <c r="J173" s="59">
        <v>0</v>
      </c>
      <c r="K173" s="59">
        <v>19.439431950000003</v>
      </c>
      <c r="L173" s="57" t="s">
        <v>97</v>
      </c>
      <c r="M173" s="58">
        <v>19.439431950000003</v>
      </c>
      <c r="N173" s="56" t="s">
        <v>832</v>
      </c>
      <c r="O173" s="55" t="s">
        <v>57</v>
      </c>
      <c r="P173" s="59">
        <v>2.2050000000000001</v>
      </c>
      <c r="Q173" s="59">
        <v>2.6120000000000001</v>
      </c>
      <c r="R173" s="59" t="s">
        <v>57</v>
      </c>
      <c r="S173" s="59">
        <v>0</v>
      </c>
      <c r="T173" s="60" t="s">
        <v>57</v>
      </c>
      <c r="U173" s="61" t="s">
        <v>57</v>
      </c>
      <c r="V173" s="8"/>
      <c r="W173" s="1"/>
    </row>
    <row r="174" spans="1:23" ht="78.75" x14ac:dyDescent="0.25">
      <c r="A174" s="55" t="s">
        <v>29</v>
      </c>
      <c r="B174" s="56" t="s">
        <v>766</v>
      </c>
      <c r="C174" s="57" t="s">
        <v>767</v>
      </c>
      <c r="D174" s="58">
        <v>15.45988651</v>
      </c>
      <c r="E174" s="56" t="s">
        <v>58</v>
      </c>
      <c r="F174" s="59">
        <v>15.45988651</v>
      </c>
      <c r="G174" s="59" t="s">
        <v>57</v>
      </c>
      <c r="H174" s="59" t="s">
        <v>57</v>
      </c>
      <c r="I174" s="59">
        <v>15.45988651</v>
      </c>
      <c r="J174" s="59">
        <v>0</v>
      </c>
      <c r="K174" s="59">
        <v>12.883238758333334</v>
      </c>
      <c r="L174" s="57" t="s">
        <v>97</v>
      </c>
      <c r="M174" s="58">
        <v>12.883238758333334</v>
      </c>
      <c r="N174" s="56" t="s">
        <v>835</v>
      </c>
      <c r="O174" s="55" t="s">
        <v>57</v>
      </c>
      <c r="P174" s="59">
        <v>1.752</v>
      </c>
      <c r="Q174" s="59">
        <v>1.659</v>
      </c>
      <c r="R174" s="59" t="s">
        <v>57</v>
      </c>
      <c r="S174" s="59">
        <v>0</v>
      </c>
      <c r="T174" s="60" t="s">
        <v>57</v>
      </c>
      <c r="U174" s="61" t="s">
        <v>57</v>
      </c>
      <c r="V174" s="8"/>
      <c r="W174" s="1"/>
    </row>
    <row r="175" spans="1:23" ht="78.75" x14ac:dyDescent="0.25">
      <c r="A175" s="55" t="s">
        <v>29</v>
      </c>
      <c r="B175" s="56" t="s">
        <v>456</v>
      </c>
      <c r="C175" s="57" t="s">
        <v>457</v>
      </c>
      <c r="D175" s="58">
        <v>10.662551000000001</v>
      </c>
      <c r="E175" s="56" t="s">
        <v>58</v>
      </c>
      <c r="F175" s="59">
        <v>10.662551000000001</v>
      </c>
      <c r="G175" s="59" t="s">
        <v>57</v>
      </c>
      <c r="H175" s="59" t="s">
        <v>57</v>
      </c>
      <c r="I175" s="59">
        <v>10.662551000000001</v>
      </c>
      <c r="J175" s="59">
        <v>0</v>
      </c>
      <c r="K175" s="59">
        <v>8.8854591666666671</v>
      </c>
      <c r="L175" s="57" t="s">
        <v>97</v>
      </c>
      <c r="M175" s="58">
        <v>8.8854591666666671</v>
      </c>
      <c r="N175" s="56" t="s">
        <v>832</v>
      </c>
      <c r="O175" s="55" t="s">
        <v>57</v>
      </c>
      <c r="P175" s="59">
        <v>2.2389999999999999</v>
      </c>
      <c r="Q175" s="59">
        <v>1.3260000000000001</v>
      </c>
      <c r="R175" s="59" t="s">
        <v>57</v>
      </c>
      <c r="S175" s="59">
        <v>0</v>
      </c>
      <c r="T175" s="60" t="s">
        <v>57</v>
      </c>
      <c r="U175" s="61" t="s">
        <v>57</v>
      </c>
      <c r="V175" s="8"/>
      <c r="W175" s="1"/>
    </row>
    <row r="176" spans="1:23" ht="78.75" x14ac:dyDescent="0.25">
      <c r="A176" s="55" t="s">
        <v>29</v>
      </c>
      <c r="B176" s="56" t="s">
        <v>642</v>
      </c>
      <c r="C176" s="57" t="s">
        <v>643</v>
      </c>
      <c r="D176" s="58">
        <v>3.1370106800000004</v>
      </c>
      <c r="E176" s="56" t="s">
        <v>58</v>
      </c>
      <c r="F176" s="59">
        <v>3.1370106800000004</v>
      </c>
      <c r="G176" s="59" t="s">
        <v>57</v>
      </c>
      <c r="H176" s="59" t="s">
        <v>57</v>
      </c>
      <c r="I176" s="59">
        <v>3.1370106800000004</v>
      </c>
      <c r="J176" s="59">
        <v>0</v>
      </c>
      <c r="K176" s="59">
        <v>2.6141755666666668</v>
      </c>
      <c r="L176" s="57" t="s">
        <v>97</v>
      </c>
      <c r="M176" s="58">
        <v>2.6141755666666668</v>
      </c>
      <c r="N176" s="56" t="s">
        <v>835</v>
      </c>
      <c r="O176" s="55" t="s">
        <v>57</v>
      </c>
      <c r="P176" s="59">
        <v>0.35599999999999998</v>
      </c>
      <c r="Q176" s="59">
        <v>0.372</v>
      </c>
      <c r="R176" s="59" t="s">
        <v>57</v>
      </c>
      <c r="S176" s="59">
        <v>0</v>
      </c>
      <c r="T176" s="60" t="s">
        <v>57</v>
      </c>
      <c r="U176" s="61" t="s">
        <v>57</v>
      </c>
      <c r="V176" s="8"/>
      <c r="W176" s="1"/>
    </row>
    <row r="177" spans="1:23" ht="78.75" x14ac:dyDescent="0.25">
      <c r="A177" s="55" t="s">
        <v>29</v>
      </c>
      <c r="B177" s="56" t="s">
        <v>623</v>
      </c>
      <c r="C177" s="57" t="s">
        <v>624</v>
      </c>
      <c r="D177" s="58">
        <v>3.70564479</v>
      </c>
      <c r="E177" s="56" t="s">
        <v>58</v>
      </c>
      <c r="F177" s="59">
        <v>3.70564479</v>
      </c>
      <c r="G177" s="59" t="s">
        <v>57</v>
      </c>
      <c r="H177" s="59" t="s">
        <v>57</v>
      </c>
      <c r="I177" s="59">
        <v>3.70564479</v>
      </c>
      <c r="J177" s="59">
        <v>0</v>
      </c>
      <c r="K177" s="59">
        <v>3.0880373250000002</v>
      </c>
      <c r="L177" s="57" t="s">
        <v>90</v>
      </c>
      <c r="M177" s="58">
        <v>3.0880373250000002</v>
      </c>
      <c r="N177" s="56" t="s">
        <v>835</v>
      </c>
      <c r="O177" s="55" t="s">
        <v>57</v>
      </c>
      <c r="P177" s="59">
        <v>0.35799999999999998</v>
      </c>
      <c r="Q177" s="59">
        <v>0.40300000000000002</v>
      </c>
      <c r="R177" s="59" t="s">
        <v>57</v>
      </c>
      <c r="S177" s="59">
        <v>0</v>
      </c>
      <c r="T177" s="60" t="s">
        <v>57</v>
      </c>
      <c r="U177" s="61" t="s">
        <v>57</v>
      </c>
      <c r="V177" s="8"/>
      <c r="W177" s="1"/>
    </row>
    <row r="178" spans="1:23" ht="63" x14ac:dyDescent="0.25">
      <c r="A178" s="55" t="s">
        <v>29</v>
      </c>
      <c r="B178" s="56" t="s">
        <v>77</v>
      </c>
      <c r="C178" s="57" t="s">
        <v>78</v>
      </c>
      <c r="D178" s="58">
        <v>4.25186405</v>
      </c>
      <c r="E178" s="56" t="s">
        <v>58</v>
      </c>
      <c r="F178" s="59">
        <v>4.25186405</v>
      </c>
      <c r="G178" s="59" t="s">
        <v>57</v>
      </c>
      <c r="H178" s="59" t="s">
        <v>57</v>
      </c>
      <c r="I178" s="59">
        <v>4.25186405</v>
      </c>
      <c r="J178" s="59">
        <v>0</v>
      </c>
      <c r="K178" s="59">
        <v>3.5432200416666668</v>
      </c>
      <c r="L178" s="57" t="s">
        <v>79</v>
      </c>
      <c r="M178" s="58">
        <v>3.5432200416666668</v>
      </c>
      <c r="N178" s="56" t="s">
        <v>835</v>
      </c>
      <c r="O178" s="55" t="s">
        <v>57</v>
      </c>
      <c r="P178" s="59">
        <v>0.46200000000000002</v>
      </c>
      <c r="Q178" s="59">
        <v>0.59</v>
      </c>
      <c r="R178" s="59" t="s">
        <v>57</v>
      </c>
      <c r="S178" s="59">
        <v>0</v>
      </c>
      <c r="T178" s="60" t="s">
        <v>57</v>
      </c>
      <c r="U178" s="61" t="s">
        <v>57</v>
      </c>
      <c r="V178" s="8"/>
      <c r="W178" s="1"/>
    </row>
    <row r="179" spans="1:23" ht="63" x14ac:dyDescent="0.25">
      <c r="A179" s="55" t="s">
        <v>29</v>
      </c>
      <c r="B179" s="56" t="s">
        <v>270</v>
      </c>
      <c r="C179" s="57" t="s">
        <v>271</v>
      </c>
      <c r="D179" s="58">
        <v>5.0865289699999998</v>
      </c>
      <c r="E179" s="56" t="s">
        <v>58</v>
      </c>
      <c r="F179" s="59">
        <v>5.0865289699999998</v>
      </c>
      <c r="G179" s="59" t="s">
        <v>57</v>
      </c>
      <c r="H179" s="59" t="s">
        <v>57</v>
      </c>
      <c r="I179" s="59">
        <v>5.0865289699999998</v>
      </c>
      <c r="J179" s="59">
        <v>0</v>
      </c>
      <c r="K179" s="59">
        <v>4.2387741416666671</v>
      </c>
      <c r="L179" s="57" t="s">
        <v>79</v>
      </c>
      <c r="M179" s="58">
        <v>4.2387741416666671</v>
      </c>
      <c r="N179" s="56" t="s">
        <v>835</v>
      </c>
      <c r="O179" s="55" t="s">
        <v>57</v>
      </c>
      <c r="P179" s="59">
        <v>0.55100000000000005</v>
      </c>
      <c r="Q179" s="59">
        <v>0.61499999999999999</v>
      </c>
      <c r="R179" s="59" t="s">
        <v>57</v>
      </c>
      <c r="S179" s="59">
        <v>0</v>
      </c>
      <c r="T179" s="60" t="s">
        <v>57</v>
      </c>
      <c r="U179" s="61" t="s">
        <v>57</v>
      </c>
      <c r="V179" s="8"/>
      <c r="W179" s="1"/>
    </row>
    <row r="180" spans="1:23" ht="78.75" x14ac:dyDescent="0.25">
      <c r="A180" s="55" t="s">
        <v>29</v>
      </c>
      <c r="B180" s="56" t="s">
        <v>517</v>
      </c>
      <c r="C180" s="57" t="s">
        <v>518</v>
      </c>
      <c r="D180" s="58">
        <v>1.9993564100000001</v>
      </c>
      <c r="E180" s="56" t="s">
        <v>58</v>
      </c>
      <c r="F180" s="59">
        <v>1.9993564100000001</v>
      </c>
      <c r="G180" s="59" t="s">
        <v>57</v>
      </c>
      <c r="H180" s="59" t="s">
        <v>57</v>
      </c>
      <c r="I180" s="59">
        <v>1.9993564100000001</v>
      </c>
      <c r="J180" s="59">
        <v>0</v>
      </c>
      <c r="K180" s="59">
        <v>1.6661303416666668</v>
      </c>
      <c r="L180" s="57" t="s">
        <v>79</v>
      </c>
      <c r="M180" s="58">
        <v>1.6661303416666668</v>
      </c>
      <c r="N180" s="56" t="s">
        <v>835</v>
      </c>
      <c r="O180" s="55" t="s">
        <v>57</v>
      </c>
      <c r="P180" s="59">
        <v>0.35499999999999998</v>
      </c>
      <c r="Q180" s="59">
        <v>0.29299999999999998</v>
      </c>
      <c r="R180" s="59" t="s">
        <v>57</v>
      </c>
      <c r="S180" s="59">
        <v>0</v>
      </c>
      <c r="T180" s="60" t="s">
        <v>57</v>
      </c>
      <c r="U180" s="61" t="s">
        <v>57</v>
      </c>
      <c r="V180" s="8"/>
      <c r="W180" s="1"/>
    </row>
    <row r="181" spans="1:23" ht="63" x14ac:dyDescent="0.25">
      <c r="A181" s="55" t="s">
        <v>29</v>
      </c>
      <c r="B181" s="56" t="s">
        <v>638</v>
      </c>
      <c r="C181" s="57" t="s">
        <v>639</v>
      </c>
      <c r="D181" s="58">
        <v>2.6694499299999999</v>
      </c>
      <c r="E181" s="56" t="s">
        <v>58</v>
      </c>
      <c r="F181" s="59">
        <v>2.6694499299999999</v>
      </c>
      <c r="G181" s="59" t="s">
        <v>57</v>
      </c>
      <c r="H181" s="59" t="s">
        <v>57</v>
      </c>
      <c r="I181" s="59">
        <v>2.6694499299999999</v>
      </c>
      <c r="J181" s="59">
        <v>0</v>
      </c>
      <c r="K181" s="59">
        <v>2.2245416083333334</v>
      </c>
      <c r="L181" s="57" t="s">
        <v>79</v>
      </c>
      <c r="M181" s="58">
        <v>2.2245416083333334</v>
      </c>
      <c r="N181" s="56" t="s">
        <v>835</v>
      </c>
      <c r="O181" s="55" t="s">
        <v>57</v>
      </c>
      <c r="P181" s="59">
        <v>0.35</v>
      </c>
      <c r="Q181" s="59">
        <v>0.36199999999999999</v>
      </c>
      <c r="R181" s="59" t="s">
        <v>57</v>
      </c>
      <c r="S181" s="59">
        <v>0</v>
      </c>
      <c r="T181" s="60" t="s">
        <v>57</v>
      </c>
      <c r="U181" s="61" t="s">
        <v>57</v>
      </c>
      <c r="V181" s="8"/>
      <c r="W181" s="1"/>
    </row>
    <row r="182" spans="1:23" ht="63" x14ac:dyDescent="0.25">
      <c r="A182" s="55" t="s">
        <v>29</v>
      </c>
      <c r="B182" s="56" t="s">
        <v>611</v>
      </c>
      <c r="C182" s="57" t="s">
        <v>612</v>
      </c>
      <c r="D182" s="58">
        <v>2.83996285</v>
      </c>
      <c r="E182" s="56" t="s">
        <v>58</v>
      </c>
      <c r="F182" s="59">
        <v>2.83996285</v>
      </c>
      <c r="G182" s="59" t="s">
        <v>57</v>
      </c>
      <c r="H182" s="59" t="s">
        <v>57</v>
      </c>
      <c r="I182" s="59">
        <v>2.83996285</v>
      </c>
      <c r="J182" s="59">
        <v>0</v>
      </c>
      <c r="K182" s="59">
        <v>2.3666357083333334</v>
      </c>
      <c r="L182" s="57" t="s">
        <v>79</v>
      </c>
      <c r="M182" s="58">
        <v>2.3666357083333334</v>
      </c>
      <c r="N182" s="56" t="s">
        <v>835</v>
      </c>
      <c r="O182" s="55" t="s">
        <v>57</v>
      </c>
      <c r="P182" s="59">
        <v>0.34699999999999998</v>
      </c>
      <c r="Q182" s="59">
        <v>0.35499999999999998</v>
      </c>
      <c r="R182" s="59" t="s">
        <v>57</v>
      </c>
      <c r="S182" s="59">
        <v>0</v>
      </c>
      <c r="T182" s="60" t="s">
        <v>57</v>
      </c>
      <c r="U182" s="61" t="s">
        <v>57</v>
      </c>
      <c r="V182" s="8"/>
      <c r="W182" s="1"/>
    </row>
    <row r="183" spans="1:23" ht="78.75" x14ac:dyDescent="0.25">
      <c r="A183" s="55" t="s">
        <v>29</v>
      </c>
      <c r="B183" s="56" t="s">
        <v>509</v>
      </c>
      <c r="C183" s="57" t="s">
        <v>510</v>
      </c>
      <c r="D183" s="58">
        <v>7.0576183500000003</v>
      </c>
      <c r="E183" s="56" t="s">
        <v>58</v>
      </c>
      <c r="F183" s="59">
        <v>7.0576183500000003</v>
      </c>
      <c r="G183" s="59" t="s">
        <v>57</v>
      </c>
      <c r="H183" s="59" t="s">
        <v>57</v>
      </c>
      <c r="I183" s="59">
        <v>7.0576183500000003</v>
      </c>
      <c r="J183" s="59">
        <v>0</v>
      </c>
      <c r="K183" s="59">
        <v>5.8813486250000002</v>
      </c>
      <c r="L183" s="57" t="s">
        <v>79</v>
      </c>
      <c r="M183" s="58">
        <v>5.8813486250000002</v>
      </c>
      <c r="N183" s="56" t="s">
        <v>835</v>
      </c>
      <c r="O183" s="55" t="s">
        <v>57</v>
      </c>
      <c r="P183" s="59">
        <v>0.97</v>
      </c>
      <c r="Q183" s="59">
        <v>0.93799999999999994</v>
      </c>
      <c r="R183" s="59" t="s">
        <v>57</v>
      </c>
      <c r="S183" s="59">
        <v>0</v>
      </c>
      <c r="T183" s="60" t="s">
        <v>57</v>
      </c>
      <c r="U183" s="61" t="s">
        <v>57</v>
      </c>
      <c r="V183" s="8"/>
      <c r="W183" s="1"/>
    </row>
    <row r="184" spans="1:23" ht="63" x14ac:dyDescent="0.25">
      <c r="A184" s="55" t="s">
        <v>29</v>
      </c>
      <c r="B184" s="56" t="s">
        <v>465</v>
      </c>
      <c r="C184" s="57" t="s">
        <v>466</v>
      </c>
      <c r="D184" s="58">
        <v>1.4785550199999999</v>
      </c>
      <c r="E184" s="56" t="s">
        <v>58</v>
      </c>
      <c r="F184" s="59">
        <v>1.4785550199999999</v>
      </c>
      <c r="G184" s="59" t="s">
        <v>57</v>
      </c>
      <c r="H184" s="59" t="s">
        <v>57</v>
      </c>
      <c r="I184" s="59">
        <v>1.4785550199999999</v>
      </c>
      <c r="J184" s="59">
        <v>0</v>
      </c>
      <c r="K184" s="59">
        <v>1.2321291833333334</v>
      </c>
      <c r="L184" s="57" t="s">
        <v>79</v>
      </c>
      <c r="M184" s="58">
        <v>1.2321291833333334</v>
      </c>
      <c r="N184" s="56" t="s">
        <v>835</v>
      </c>
      <c r="O184" s="55" t="s">
        <v>57</v>
      </c>
      <c r="P184" s="59">
        <v>0.18</v>
      </c>
      <c r="Q184" s="59">
        <v>0.186</v>
      </c>
      <c r="R184" s="59" t="s">
        <v>57</v>
      </c>
      <c r="S184" s="59">
        <v>0</v>
      </c>
      <c r="T184" s="60" t="s">
        <v>57</v>
      </c>
      <c r="U184" s="61" t="s">
        <v>57</v>
      </c>
      <c r="V184" s="8"/>
      <c r="W184" s="1"/>
    </row>
    <row r="185" spans="1:23" ht="63" x14ac:dyDescent="0.25">
      <c r="A185" s="55" t="s">
        <v>29</v>
      </c>
      <c r="B185" s="56" t="s">
        <v>742</v>
      </c>
      <c r="C185" s="57" t="s">
        <v>743</v>
      </c>
      <c r="D185" s="58">
        <v>0.23651926999999998</v>
      </c>
      <c r="E185" s="56" t="s">
        <v>58</v>
      </c>
      <c r="F185" s="59">
        <v>0.23651926999999998</v>
      </c>
      <c r="G185" s="59" t="s">
        <v>57</v>
      </c>
      <c r="H185" s="59" t="s">
        <v>57</v>
      </c>
      <c r="I185" s="59">
        <v>0.23651926999999998</v>
      </c>
      <c r="J185" s="59">
        <v>0</v>
      </c>
      <c r="K185" s="59">
        <v>0.19709939166666668</v>
      </c>
      <c r="L185" s="57" t="s">
        <v>79</v>
      </c>
      <c r="M185" s="58">
        <v>0.19709939166666668</v>
      </c>
      <c r="N185" s="56" t="s">
        <v>835</v>
      </c>
      <c r="O185" s="55" t="s">
        <v>57</v>
      </c>
      <c r="P185" s="59">
        <v>0.36699999999999999</v>
      </c>
      <c r="Q185" s="59">
        <v>0.314</v>
      </c>
      <c r="R185" s="59" t="s">
        <v>57</v>
      </c>
      <c r="S185" s="59">
        <v>0</v>
      </c>
      <c r="T185" s="60" t="s">
        <v>57</v>
      </c>
      <c r="U185" s="61" t="s">
        <v>57</v>
      </c>
      <c r="V185" s="8"/>
      <c r="W185" s="1"/>
    </row>
    <row r="186" spans="1:23" ht="63" x14ac:dyDescent="0.25">
      <c r="A186" s="55" t="s">
        <v>29</v>
      </c>
      <c r="B186" s="56" t="s">
        <v>212</v>
      </c>
      <c r="C186" s="57" t="s">
        <v>213</v>
      </c>
      <c r="D186" s="58">
        <v>1.69877024</v>
      </c>
      <c r="E186" s="56" t="s">
        <v>58</v>
      </c>
      <c r="F186" s="59">
        <v>1.69877024</v>
      </c>
      <c r="G186" s="59" t="s">
        <v>57</v>
      </c>
      <c r="H186" s="59" t="s">
        <v>57</v>
      </c>
      <c r="I186" s="59">
        <v>1.69877024</v>
      </c>
      <c r="J186" s="59">
        <v>0</v>
      </c>
      <c r="K186" s="59">
        <v>1.4156418666666668</v>
      </c>
      <c r="L186" s="57" t="s">
        <v>79</v>
      </c>
      <c r="M186" s="58">
        <v>1.4156418666666668</v>
      </c>
      <c r="N186" s="56" t="s">
        <v>835</v>
      </c>
      <c r="O186" s="55" t="s">
        <v>57</v>
      </c>
      <c r="P186" s="59">
        <v>0.2</v>
      </c>
      <c r="Q186" s="59">
        <v>0.22600000000000001</v>
      </c>
      <c r="R186" s="59" t="s">
        <v>57</v>
      </c>
      <c r="S186" s="59">
        <v>0</v>
      </c>
      <c r="T186" s="60" t="s">
        <v>57</v>
      </c>
      <c r="U186" s="61" t="s">
        <v>57</v>
      </c>
      <c r="V186" s="8"/>
      <c r="W186" s="1"/>
    </row>
    <row r="187" spans="1:23" ht="94.5" x14ac:dyDescent="0.25">
      <c r="A187" s="55" t="s">
        <v>29</v>
      </c>
      <c r="B187" s="56" t="s">
        <v>249</v>
      </c>
      <c r="C187" s="57" t="s">
        <v>250</v>
      </c>
      <c r="D187" s="58">
        <v>0.77393091999999997</v>
      </c>
      <c r="E187" s="56" t="s">
        <v>58</v>
      </c>
      <c r="F187" s="59">
        <v>0.77393091999999997</v>
      </c>
      <c r="G187" s="59" t="s">
        <v>57</v>
      </c>
      <c r="H187" s="59" t="s">
        <v>57</v>
      </c>
      <c r="I187" s="59">
        <v>0.77393091999999997</v>
      </c>
      <c r="J187" s="59">
        <v>0</v>
      </c>
      <c r="K187" s="59">
        <v>0.64494243333333334</v>
      </c>
      <c r="L187" s="57" t="s">
        <v>90</v>
      </c>
      <c r="M187" s="58">
        <v>0.64494243333333334</v>
      </c>
      <c r="N187" s="56" t="s">
        <v>853</v>
      </c>
      <c r="O187" s="55" t="s">
        <v>57</v>
      </c>
      <c r="P187" s="59">
        <v>0.105</v>
      </c>
      <c r="Q187" s="59">
        <v>0.11</v>
      </c>
      <c r="R187" s="59" t="s">
        <v>57</v>
      </c>
      <c r="S187" s="59">
        <v>0</v>
      </c>
      <c r="T187" s="60" t="s">
        <v>57</v>
      </c>
      <c r="U187" s="61" t="s">
        <v>57</v>
      </c>
      <c r="V187" s="8"/>
      <c r="W187" s="1"/>
    </row>
    <row r="188" spans="1:23" ht="63" x14ac:dyDescent="0.25">
      <c r="A188" s="55" t="s">
        <v>29</v>
      </c>
      <c r="B188" s="56" t="s">
        <v>155</v>
      </c>
      <c r="C188" s="57" t="s">
        <v>156</v>
      </c>
      <c r="D188" s="58">
        <v>3.8373561399999998</v>
      </c>
      <c r="E188" s="56" t="s">
        <v>58</v>
      </c>
      <c r="F188" s="59">
        <v>3.8373561399999998</v>
      </c>
      <c r="G188" s="59" t="s">
        <v>57</v>
      </c>
      <c r="H188" s="59" t="s">
        <v>57</v>
      </c>
      <c r="I188" s="59">
        <v>3.8373561399999998</v>
      </c>
      <c r="J188" s="59">
        <v>0</v>
      </c>
      <c r="K188" s="59">
        <v>3.1977967833333332</v>
      </c>
      <c r="L188" s="57" t="s">
        <v>87</v>
      </c>
      <c r="M188" s="58">
        <v>3.1977967833333332</v>
      </c>
      <c r="N188" s="56" t="s">
        <v>835</v>
      </c>
      <c r="O188" s="55" t="s">
        <v>57</v>
      </c>
      <c r="P188" s="59">
        <v>0.35599999999999998</v>
      </c>
      <c r="Q188" s="59">
        <v>0.40799999999999997</v>
      </c>
      <c r="R188" s="59" t="s">
        <v>57</v>
      </c>
      <c r="S188" s="59">
        <v>0</v>
      </c>
      <c r="T188" s="60" t="s">
        <v>57</v>
      </c>
      <c r="U188" s="61" t="s">
        <v>57</v>
      </c>
      <c r="V188" s="8"/>
      <c r="W188" s="1"/>
    </row>
    <row r="189" spans="1:23" ht="78.75" x14ac:dyDescent="0.25">
      <c r="A189" s="55" t="s">
        <v>29</v>
      </c>
      <c r="B189" s="56" t="s">
        <v>549</v>
      </c>
      <c r="C189" s="57" t="s">
        <v>550</v>
      </c>
      <c r="D189" s="58">
        <v>2.1981558399999996</v>
      </c>
      <c r="E189" s="56" t="s">
        <v>58</v>
      </c>
      <c r="F189" s="59">
        <v>2.1981558399999996</v>
      </c>
      <c r="G189" s="59" t="s">
        <v>57</v>
      </c>
      <c r="H189" s="59" t="s">
        <v>57</v>
      </c>
      <c r="I189" s="59">
        <v>2.1981558399999996</v>
      </c>
      <c r="J189" s="59">
        <v>0</v>
      </c>
      <c r="K189" s="59">
        <v>1.8317965333333335</v>
      </c>
      <c r="L189" s="57" t="s">
        <v>79</v>
      </c>
      <c r="M189" s="58">
        <v>1.8317965333333335</v>
      </c>
      <c r="N189" s="56" t="s">
        <v>841</v>
      </c>
      <c r="O189" s="55" t="s">
        <v>57</v>
      </c>
      <c r="P189" s="59">
        <v>0.46</v>
      </c>
      <c r="Q189" s="59">
        <v>0.40600000000000003</v>
      </c>
      <c r="R189" s="59" t="s">
        <v>57</v>
      </c>
      <c r="S189" s="59">
        <v>0</v>
      </c>
      <c r="T189" s="60" t="s">
        <v>57</v>
      </c>
      <c r="U189" s="61" t="s">
        <v>57</v>
      </c>
      <c r="V189" s="8"/>
      <c r="W189" s="1"/>
    </row>
    <row r="190" spans="1:23" ht="78.75" x14ac:dyDescent="0.25">
      <c r="A190" s="55" t="s">
        <v>29</v>
      </c>
      <c r="B190" s="56" t="s">
        <v>425</v>
      </c>
      <c r="C190" s="57" t="s">
        <v>426</v>
      </c>
      <c r="D190" s="58">
        <v>2.7822189499999999</v>
      </c>
      <c r="E190" s="56" t="s">
        <v>58</v>
      </c>
      <c r="F190" s="59">
        <v>2.7822189499999999</v>
      </c>
      <c r="G190" s="59" t="s">
        <v>57</v>
      </c>
      <c r="H190" s="59" t="s">
        <v>57</v>
      </c>
      <c r="I190" s="59">
        <v>2.7822189499999999</v>
      </c>
      <c r="J190" s="59">
        <v>0</v>
      </c>
      <c r="K190" s="59">
        <v>2.3185157916666665</v>
      </c>
      <c r="L190" s="57" t="s">
        <v>79</v>
      </c>
      <c r="M190" s="58">
        <v>2.3185157916666665</v>
      </c>
      <c r="N190" s="56" t="s">
        <v>845</v>
      </c>
      <c r="O190" s="55" t="s">
        <v>57</v>
      </c>
      <c r="P190" s="59">
        <v>0.36</v>
      </c>
      <c r="Q190" s="59">
        <v>0.41799999999999998</v>
      </c>
      <c r="R190" s="59" t="s">
        <v>57</v>
      </c>
      <c r="S190" s="59">
        <v>0</v>
      </c>
      <c r="T190" s="60" t="s">
        <v>57</v>
      </c>
      <c r="U190" s="61" t="s">
        <v>57</v>
      </c>
      <c r="V190" s="8"/>
      <c r="W190" s="1"/>
    </row>
    <row r="191" spans="1:23" ht="78.75" x14ac:dyDescent="0.25">
      <c r="A191" s="55" t="s">
        <v>29</v>
      </c>
      <c r="B191" s="56" t="s">
        <v>634</v>
      </c>
      <c r="C191" s="57" t="s">
        <v>635</v>
      </c>
      <c r="D191" s="58">
        <v>1.7943176000000001</v>
      </c>
      <c r="E191" s="56" t="s">
        <v>58</v>
      </c>
      <c r="F191" s="59">
        <v>1.7943176000000001</v>
      </c>
      <c r="G191" s="59" t="s">
        <v>57</v>
      </c>
      <c r="H191" s="59" t="s">
        <v>57</v>
      </c>
      <c r="I191" s="59">
        <v>1.7943176000000001</v>
      </c>
      <c r="J191" s="59">
        <v>0</v>
      </c>
      <c r="K191" s="59">
        <v>1.4952646666666667</v>
      </c>
      <c r="L191" s="57" t="s">
        <v>97</v>
      </c>
      <c r="M191" s="58">
        <v>1.4952646666666667</v>
      </c>
      <c r="N191" s="56" t="s">
        <v>845</v>
      </c>
      <c r="O191" s="55" t="s">
        <v>57</v>
      </c>
      <c r="P191" s="59">
        <v>0.24</v>
      </c>
      <c r="Q191" s="59">
        <v>0.222</v>
      </c>
      <c r="R191" s="59" t="s">
        <v>57</v>
      </c>
      <c r="S191" s="59">
        <v>0</v>
      </c>
      <c r="T191" s="60" t="s">
        <v>57</v>
      </c>
      <c r="U191" s="61" t="s">
        <v>57</v>
      </c>
      <c r="V191" s="8"/>
      <c r="W191" s="1"/>
    </row>
    <row r="192" spans="1:23" ht="78.75" x14ac:dyDescent="0.25">
      <c r="A192" s="55" t="s">
        <v>29</v>
      </c>
      <c r="B192" s="56" t="s">
        <v>406</v>
      </c>
      <c r="C192" s="57" t="s">
        <v>407</v>
      </c>
      <c r="D192" s="58">
        <v>5.0577473700000004</v>
      </c>
      <c r="E192" s="56" t="s">
        <v>58</v>
      </c>
      <c r="F192" s="59">
        <v>5.0577473700000004</v>
      </c>
      <c r="G192" s="59" t="s">
        <v>57</v>
      </c>
      <c r="H192" s="59" t="s">
        <v>57</v>
      </c>
      <c r="I192" s="59">
        <v>5.0577473700000004</v>
      </c>
      <c r="J192" s="59">
        <v>0</v>
      </c>
      <c r="K192" s="59">
        <v>4.2147894750000008</v>
      </c>
      <c r="L192" s="57" t="s">
        <v>97</v>
      </c>
      <c r="M192" s="58">
        <v>4.2147894750000008</v>
      </c>
      <c r="N192" s="56" t="s">
        <v>845</v>
      </c>
      <c r="O192" s="55" t="s">
        <v>57</v>
      </c>
      <c r="P192" s="59">
        <v>0.70799999999999996</v>
      </c>
      <c r="Q192" s="59">
        <v>0.6</v>
      </c>
      <c r="R192" s="59" t="s">
        <v>57</v>
      </c>
      <c r="S192" s="59">
        <v>0</v>
      </c>
      <c r="T192" s="60" t="s">
        <v>57</v>
      </c>
      <c r="U192" s="61" t="s">
        <v>57</v>
      </c>
      <c r="V192" s="8"/>
      <c r="W192" s="1"/>
    </row>
    <row r="193" spans="1:23" ht="78.75" x14ac:dyDescent="0.25">
      <c r="A193" s="55" t="s">
        <v>29</v>
      </c>
      <c r="B193" s="56" t="s">
        <v>292</v>
      </c>
      <c r="C193" s="57" t="s">
        <v>293</v>
      </c>
      <c r="D193" s="58">
        <v>5.0752828799999996</v>
      </c>
      <c r="E193" s="56" t="s">
        <v>58</v>
      </c>
      <c r="F193" s="59">
        <v>5.0752828799999996</v>
      </c>
      <c r="G193" s="59" t="s">
        <v>57</v>
      </c>
      <c r="H193" s="59" t="s">
        <v>57</v>
      </c>
      <c r="I193" s="59">
        <v>5.0752828799999996</v>
      </c>
      <c r="J193" s="59">
        <v>0</v>
      </c>
      <c r="K193" s="59">
        <v>4.2294023999999997</v>
      </c>
      <c r="L193" s="57" t="s">
        <v>97</v>
      </c>
      <c r="M193" s="58">
        <v>4.2294023999999997</v>
      </c>
      <c r="N193" s="56" t="s">
        <v>845</v>
      </c>
      <c r="O193" s="55" t="s">
        <v>57</v>
      </c>
      <c r="P193" s="59">
        <v>0.60799999999999998</v>
      </c>
      <c r="Q193" s="59">
        <v>0.60499999999999998</v>
      </c>
      <c r="R193" s="59" t="s">
        <v>57</v>
      </c>
      <c r="S193" s="59">
        <v>0</v>
      </c>
      <c r="T193" s="60" t="s">
        <v>57</v>
      </c>
      <c r="U193" s="61" t="s">
        <v>57</v>
      </c>
      <c r="V193" s="8"/>
      <c r="W193" s="1"/>
    </row>
    <row r="194" spans="1:23" ht="78.75" x14ac:dyDescent="0.25">
      <c r="A194" s="55" t="s">
        <v>29</v>
      </c>
      <c r="B194" s="56" t="s">
        <v>149</v>
      </c>
      <c r="C194" s="57" t="s">
        <v>150</v>
      </c>
      <c r="D194" s="58">
        <v>4.5181608999999998</v>
      </c>
      <c r="E194" s="56" t="s">
        <v>58</v>
      </c>
      <c r="F194" s="59">
        <v>4.5181608999999998</v>
      </c>
      <c r="G194" s="59" t="s">
        <v>57</v>
      </c>
      <c r="H194" s="59" t="s">
        <v>57</v>
      </c>
      <c r="I194" s="59">
        <v>4.5181608999999998</v>
      </c>
      <c r="J194" s="59">
        <v>0</v>
      </c>
      <c r="K194" s="59">
        <v>3.7651340833333333</v>
      </c>
      <c r="L194" s="57" t="s">
        <v>90</v>
      </c>
      <c r="M194" s="58">
        <v>3.7651340833333333</v>
      </c>
      <c r="N194" s="56" t="s">
        <v>873</v>
      </c>
      <c r="O194" s="55" t="s">
        <v>57</v>
      </c>
      <c r="P194" s="59">
        <v>0.45</v>
      </c>
      <c r="Q194" s="59">
        <v>0.503</v>
      </c>
      <c r="R194" s="59" t="s">
        <v>57</v>
      </c>
      <c r="S194" s="59">
        <v>0</v>
      </c>
      <c r="T194" s="60" t="s">
        <v>57</v>
      </c>
      <c r="U194" s="61" t="s">
        <v>57</v>
      </c>
      <c r="V194" s="8"/>
      <c r="W194" s="1"/>
    </row>
    <row r="195" spans="1:23" ht="78.75" x14ac:dyDescent="0.25">
      <c r="A195" s="55" t="s">
        <v>29</v>
      </c>
      <c r="B195" s="56" t="s">
        <v>802</v>
      </c>
      <c r="C195" s="57" t="s">
        <v>803</v>
      </c>
      <c r="D195" s="58">
        <v>1.41652131</v>
      </c>
      <c r="E195" s="56" t="s">
        <v>58</v>
      </c>
      <c r="F195" s="59">
        <v>1.41652131</v>
      </c>
      <c r="G195" s="59" t="s">
        <v>57</v>
      </c>
      <c r="H195" s="59" t="s">
        <v>57</v>
      </c>
      <c r="I195" s="59">
        <v>1.41652131</v>
      </c>
      <c r="J195" s="59">
        <v>0</v>
      </c>
      <c r="K195" s="59">
        <v>1.1804344250000001</v>
      </c>
      <c r="L195" s="57" t="s">
        <v>82</v>
      </c>
      <c r="M195" s="58">
        <v>1.1804344250000001</v>
      </c>
      <c r="N195" s="56" t="s">
        <v>835</v>
      </c>
      <c r="O195" s="55" t="s">
        <v>57</v>
      </c>
      <c r="P195" s="59">
        <v>0.13900000000000001</v>
      </c>
      <c r="Q195" s="59">
        <v>0.15</v>
      </c>
      <c r="R195" s="59" t="s">
        <v>57</v>
      </c>
      <c r="S195" s="59">
        <v>0</v>
      </c>
      <c r="T195" s="60" t="s">
        <v>57</v>
      </c>
      <c r="U195" s="61" t="s">
        <v>57</v>
      </c>
      <c r="V195" s="8"/>
      <c r="W195" s="1"/>
    </row>
    <row r="196" spans="1:23" ht="78.75" x14ac:dyDescent="0.25">
      <c r="A196" s="55" t="s">
        <v>29</v>
      </c>
      <c r="B196" s="56" t="s">
        <v>607</v>
      </c>
      <c r="C196" s="57" t="s">
        <v>608</v>
      </c>
      <c r="D196" s="58">
        <v>2.2415752800000002</v>
      </c>
      <c r="E196" s="56" t="s">
        <v>58</v>
      </c>
      <c r="F196" s="59">
        <v>2.2415752800000002</v>
      </c>
      <c r="G196" s="59" t="s">
        <v>57</v>
      </c>
      <c r="H196" s="59" t="s">
        <v>57</v>
      </c>
      <c r="I196" s="59">
        <v>2.2415752800000002</v>
      </c>
      <c r="J196" s="59">
        <v>0</v>
      </c>
      <c r="K196" s="59">
        <v>1.8679794000000003</v>
      </c>
      <c r="L196" s="57" t="s">
        <v>82</v>
      </c>
      <c r="M196" s="58">
        <v>1.8679794000000003</v>
      </c>
      <c r="N196" s="56" t="s">
        <v>835</v>
      </c>
      <c r="O196" s="55" t="s">
        <v>57</v>
      </c>
      <c r="P196" s="59">
        <v>0.30499999999999999</v>
      </c>
      <c r="Q196" s="59">
        <v>0.26600000000000001</v>
      </c>
      <c r="R196" s="59" t="s">
        <v>57</v>
      </c>
      <c r="S196" s="59">
        <v>0</v>
      </c>
      <c r="T196" s="60" t="s">
        <v>57</v>
      </c>
      <c r="U196" s="61" t="s">
        <v>57</v>
      </c>
      <c r="V196" s="8"/>
      <c r="W196" s="1"/>
    </row>
    <row r="197" spans="1:23" ht="63" x14ac:dyDescent="0.25">
      <c r="A197" s="55" t="s">
        <v>29</v>
      </c>
      <c r="B197" s="56" t="s">
        <v>471</v>
      </c>
      <c r="C197" s="57" t="s">
        <v>472</v>
      </c>
      <c r="D197" s="58">
        <v>1.1026133600000001</v>
      </c>
      <c r="E197" s="56" t="s">
        <v>58</v>
      </c>
      <c r="F197" s="59">
        <v>1.1026133600000001</v>
      </c>
      <c r="G197" s="59" t="s">
        <v>57</v>
      </c>
      <c r="H197" s="59" t="s">
        <v>57</v>
      </c>
      <c r="I197" s="59">
        <v>1.1026133600000001</v>
      </c>
      <c r="J197" s="59">
        <v>0</v>
      </c>
      <c r="K197" s="59">
        <v>0.91884446666666675</v>
      </c>
      <c r="L197" s="57" t="s">
        <v>82</v>
      </c>
      <c r="M197" s="58">
        <v>0.91884446666666675</v>
      </c>
      <c r="N197" s="56" t="s">
        <v>835</v>
      </c>
      <c r="O197" s="55" t="s">
        <v>57</v>
      </c>
      <c r="P197" s="59">
        <v>0.12</v>
      </c>
      <c r="Q197" s="59">
        <v>0.13900000000000001</v>
      </c>
      <c r="R197" s="59" t="s">
        <v>57</v>
      </c>
      <c r="S197" s="59">
        <v>0</v>
      </c>
      <c r="T197" s="60" t="s">
        <v>57</v>
      </c>
      <c r="U197" s="61" t="s">
        <v>57</v>
      </c>
      <c r="V197" s="8"/>
      <c r="W197" s="1"/>
    </row>
    <row r="198" spans="1:23" ht="78.75" x14ac:dyDescent="0.25">
      <c r="A198" s="55" t="s">
        <v>29</v>
      </c>
      <c r="B198" s="56" t="s">
        <v>408</v>
      </c>
      <c r="C198" s="57" t="s">
        <v>409</v>
      </c>
      <c r="D198" s="58">
        <v>3.2660886200000001</v>
      </c>
      <c r="E198" s="56" t="s">
        <v>58</v>
      </c>
      <c r="F198" s="59">
        <v>3.2660886200000001</v>
      </c>
      <c r="G198" s="59" t="s">
        <v>57</v>
      </c>
      <c r="H198" s="59" t="s">
        <v>57</v>
      </c>
      <c r="I198" s="59">
        <v>3.2660886200000001</v>
      </c>
      <c r="J198" s="59">
        <v>0</v>
      </c>
      <c r="K198" s="59">
        <v>2.7217405166666664</v>
      </c>
      <c r="L198" s="57" t="s">
        <v>82</v>
      </c>
      <c r="M198" s="58">
        <v>2.7217405166666664</v>
      </c>
      <c r="N198" s="56" t="s">
        <v>835</v>
      </c>
      <c r="O198" s="55" t="s">
        <v>57</v>
      </c>
      <c r="P198" s="59">
        <v>0.35699999999999998</v>
      </c>
      <c r="Q198" s="59">
        <v>0.39200000000000002</v>
      </c>
      <c r="R198" s="59" t="s">
        <v>57</v>
      </c>
      <c r="S198" s="59">
        <v>0</v>
      </c>
      <c r="T198" s="60" t="s">
        <v>57</v>
      </c>
      <c r="U198" s="61" t="s">
        <v>57</v>
      </c>
      <c r="V198" s="8"/>
      <c r="W198" s="1"/>
    </row>
    <row r="199" spans="1:23" ht="78.75" x14ac:dyDescent="0.25">
      <c r="A199" s="55" t="s">
        <v>29</v>
      </c>
      <c r="B199" s="56" t="s">
        <v>112</v>
      </c>
      <c r="C199" s="57" t="s">
        <v>113</v>
      </c>
      <c r="D199" s="58">
        <v>1.68722872</v>
      </c>
      <c r="E199" s="56" t="s">
        <v>58</v>
      </c>
      <c r="F199" s="59">
        <v>1.68722872</v>
      </c>
      <c r="G199" s="59" t="s">
        <v>57</v>
      </c>
      <c r="H199" s="59" t="s">
        <v>57</v>
      </c>
      <c r="I199" s="59">
        <v>1.68722872</v>
      </c>
      <c r="J199" s="59">
        <v>0</v>
      </c>
      <c r="K199" s="59">
        <v>1.4060239333333333</v>
      </c>
      <c r="L199" s="57" t="s">
        <v>82</v>
      </c>
      <c r="M199" s="58">
        <v>1.4060239333333333</v>
      </c>
      <c r="N199" s="56" t="s">
        <v>835</v>
      </c>
      <c r="O199" s="55" t="s">
        <v>57</v>
      </c>
      <c r="P199" s="59">
        <v>0.156</v>
      </c>
      <c r="Q199" s="59">
        <v>0.215</v>
      </c>
      <c r="R199" s="59" t="s">
        <v>57</v>
      </c>
      <c r="S199" s="59">
        <v>0</v>
      </c>
      <c r="T199" s="60" t="s">
        <v>57</v>
      </c>
      <c r="U199" s="61" t="s">
        <v>57</v>
      </c>
      <c r="V199" s="8"/>
      <c r="W199" s="1"/>
    </row>
    <row r="200" spans="1:23" ht="63" x14ac:dyDescent="0.25">
      <c r="A200" s="55" t="s">
        <v>29</v>
      </c>
      <c r="B200" s="56" t="s">
        <v>636</v>
      </c>
      <c r="C200" s="57" t="s">
        <v>637</v>
      </c>
      <c r="D200" s="58">
        <v>3.78682579</v>
      </c>
      <c r="E200" s="56" t="s">
        <v>58</v>
      </c>
      <c r="F200" s="59">
        <v>3.78682579</v>
      </c>
      <c r="G200" s="59" t="s">
        <v>57</v>
      </c>
      <c r="H200" s="59" t="s">
        <v>57</v>
      </c>
      <c r="I200" s="59">
        <v>3.78682579</v>
      </c>
      <c r="J200" s="59">
        <v>0</v>
      </c>
      <c r="K200" s="59">
        <v>3.1556881583333336</v>
      </c>
      <c r="L200" s="57" t="s">
        <v>82</v>
      </c>
      <c r="M200" s="58">
        <v>3.1556881583333336</v>
      </c>
      <c r="N200" s="56" t="s">
        <v>835</v>
      </c>
      <c r="O200" s="55" t="s">
        <v>57</v>
      </c>
      <c r="P200" s="59">
        <v>0.43</v>
      </c>
      <c r="Q200" s="59">
        <v>0.47</v>
      </c>
      <c r="R200" s="59" t="s">
        <v>57</v>
      </c>
      <c r="S200" s="59">
        <v>0</v>
      </c>
      <c r="T200" s="60" t="s">
        <v>57</v>
      </c>
      <c r="U200" s="61" t="s">
        <v>57</v>
      </c>
      <c r="V200" s="8"/>
      <c r="W200" s="1"/>
    </row>
    <row r="201" spans="1:23" ht="78.75" x14ac:dyDescent="0.25">
      <c r="A201" s="55" t="s">
        <v>29</v>
      </c>
      <c r="B201" s="56" t="s">
        <v>583</v>
      </c>
      <c r="C201" s="57" t="s">
        <v>584</v>
      </c>
      <c r="D201" s="58">
        <v>2.7822532199999999</v>
      </c>
      <c r="E201" s="56" t="s">
        <v>58</v>
      </c>
      <c r="F201" s="59">
        <v>2.7822532199999999</v>
      </c>
      <c r="G201" s="59" t="s">
        <v>57</v>
      </c>
      <c r="H201" s="59" t="s">
        <v>57</v>
      </c>
      <c r="I201" s="59">
        <v>2.7822532199999999</v>
      </c>
      <c r="J201" s="59">
        <v>0</v>
      </c>
      <c r="K201" s="59">
        <v>2.3185443499999998</v>
      </c>
      <c r="L201" s="57" t="s">
        <v>82</v>
      </c>
      <c r="M201" s="58">
        <v>2.3185443499999998</v>
      </c>
      <c r="N201" s="56" t="s">
        <v>835</v>
      </c>
      <c r="O201" s="55" t="s">
        <v>57</v>
      </c>
      <c r="P201" s="59">
        <v>0.317</v>
      </c>
      <c r="Q201" s="59">
        <v>0.34200000000000003</v>
      </c>
      <c r="R201" s="59" t="s">
        <v>57</v>
      </c>
      <c r="S201" s="59">
        <v>0</v>
      </c>
      <c r="T201" s="60" t="s">
        <v>57</v>
      </c>
      <c r="U201" s="61" t="s">
        <v>57</v>
      </c>
      <c r="V201" s="8"/>
      <c r="W201" s="1"/>
    </row>
    <row r="202" spans="1:23" ht="63" x14ac:dyDescent="0.25">
      <c r="A202" s="55" t="s">
        <v>29</v>
      </c>
      <c r="B202" s="56" t="s">
        <v>216</v>
      </c>
      <c r="C202" s="57" t="s">
        <v>217</v>
      </c>
      <c r="D202" s="58">
        <v>4.2714590899999996</v>
      </c>
      <c r="E202" s="56" t="s">
        <v>58</v>
      </c>
      <c r="F202" s="59">
        <v>4.2714590899999996</v>
      </c>
      <c r="G202" s="59" t="s">
        <v>57</v>
      </c>
      <c r="H202" s="59" t="s">
        <v>57</v>
      </c>
      <c r="I202" s="59">
        <v>4.2714590899999996</v>
      </c>
      <c r="J202" s="59">
        <v>0</v>
      </c>
      <c r="K202" s="59">
        <v>3.5595492416666663</v>
      </c>
      <c r="L202" s="57" t="s">
        <v>82</v>
      </c>
      <c r="M202" s="58">
        <v>3.5595492416666663</v>
      </c>
      <c r="N202" s="56" t="s">
        <v>835</v>
      </c>
      <c r="O202" s="55" t="s">
        <v>57</v>
      </c>
      <c r="P202" s="59">
        <v>0.42399999999999999</v>
      </c>
      <c r="Q202" s="59">
        <v>0.53800000000000003</v>
      </c>
      <c r="R202" s="59" t="s">
        <v>57</v>
      </c>
      <c r="S202" s="59">
        <v>0</v>
      </c>
      <c r="T202" s="60" t="s">
        <v>57</v>
      </c>
      <c r="U202" s="61" t="s">
        <v>57</v>
      </c>
      <c r="V202" s="8"/>
      <c r="W202" s="1"/>
    </row>
    <row r="203" spans="1:23" ht="63" x14ac:dyDescent="0.25">
      <c r="A203" s="55" t="s">
        <v>29</v>
      </c>
      <c r="B203" s="56" t="s">
        <v>288</v>
      </c>
      <c r="C203" s="57" t="s">
        <v>289</v>
      </c>
      <c r="D203" s="58">
        <v>1.10402384</v>
      </c>
      <c r="E203" s="56" t="s">
        <v>58</v>
      </c>
      <c r="F203" s="59">
        <v>1.10402384</v>
      </c>
      <c r="G203" s="59" t="s">
        <v>57</v>
      </c>
      <c r="H203" s="59" t="s">
        <v>57</v>
      </c>
      <c r="I203" s="59">
        <v>1.10402384</v>
      </c>
      <c r="J203" s="59">
        <v>0</v>
      </c>
      <c r="K203" s="59">
        <v>0.92001986666666669</v>
      </c>
      <c r="L203" s="57" t="s">
        <v>82</v>
      </c>
      <c r="M203" s="58">
        <v>0.92001986666666669</v>
      </c>
      <c r="N203" s="56" t="s">
        <v>835</v>
      </c>
      <c r="O203" s="55" t="s">
        <v>57</v>
      </c>
      <c r="P203" s="59">
        <v>0.10100000000000001</v>
      </c>
      <c r="Q203" s="59">
        <v>0.14000000000000001</v>
      </c>
      <c r="R203" s="59" t="s">
        <v>57</v>
      </c>
      <c r="S203" s="59">
        <v>0</v>
      </c>
      <c r="T203" s="60" t="s">
        <v>57</v>
      </c>
      <c r="U203" s="61" t="s">
        <v>57</v>
      </c>
      <c r="V203" s="8"/>
      <c r="W203" s="1"/>
    </row>
    <row r="204" spans="1:23" ht="78.75" x14ac:dyDescent="0.25">
      <c r="A204" s="55" t="s">
        <v>29</v>
      </c>
      <c r="B204" s="56" t="s">
        <v>560</v>
      </c>
      <c r="C204" s="57" t="s">
        <v>561</v>
      </c>
      <c r="D204" s="58">
        <v>2.6814147199999998</v>
      </c>
      <c r="E204" s="56" t="s">
        <v>58</v>
      </c>
      <c r="F204" s="59">
        <v>2.6814147199999998</v>
      </c>
      <c r="G204" s="59" t="s">
        <v>57</v>
      </c>
      <c r="H204" s="59" t="s">
        <v>57</v>
      </c>
      <c r="I204" s="59">
        <v>2.6814147199999998</v>
      </c>
      <c r="J204" s="59">
        <v>0</v>
      </c>
      <c r="K204" s="59">
        <v>2.2345122666666666</v>
      </c>
      <c r="L204" s="57" t="s">
        <v>82</v>
      </c>
      <c r="M204" s="58">
        <v>2.2345122666666666</v>
      </c>
      <c r="N204" s="56" t="s">
        <v>835</v>
      </c>
      <c r="O204" s="55" t="s">
        <v>57</v>
      </c>
      <c r="P204" s="59">
        <v>0.72499999999999998</v>
      </c>
      <c r="Q204" s="59">
        <v>0.372</v>
      </c>
      <c r="R204" s="59" t="s">
        <v>57</v>
      </c>
      <c r="S204" s="59">
        <v>0</v>
      </c>
      <c r="T204" s="60" t="s">
        <v>57</v>
      </c>
      <c r="U204" s="61" t="s">
        <v>57</v>
      </c>
      <c r="V204" s="8"/>
      <c r="W204" s="1"/>
    </row>
    <row r="205" spans="1:23" ht="78.75" x14ac:dyDescent="0.25">
      <c r="A205" s="55" t="s">
        <v>29</v>
      </c>
      <c r="B205" s="56" t="s">
        <v>556</v>
      </c>
      <c r="C205" s="57" t="s">
        <v>557</v>
      </c>
      <c r="D205" s="58">
        <v>2.8171338399999999</v>
      </c>
      <c r="E205" s="56" t="s">
        <v>58</v>
      </c>
      <c r="F205" s="59">
        <v>2.8171338399999999</v>
      </c>
      <c r="G205" s="59" t="s">
        <v>57</v>
      </c>
      <c r="H205" s="59" t="s">
        <v>57</v>
      </c>
      <c r="I205" s="59">
        <v>2.8171338399999999</v>
      </c>
      <c r="J205" s="59">
        <v>0</v>
      </c>
      <c r="K205" s="59">
        <v>2.3476115333333332</v>
      </c>
      <c r="L205" s="57" t="s">
        <v>79</v>
      </c>
      <c r="M205" s="58">
        <v>2.3476115333333332</v>
      </c>
      <c r="N205" s="56" t="s">
        <v>835</v>
      </c>
      <c r="O205" s="55" t="s">
        <v>57</v>
      </c>
      <c r="P205" s="59">
        <v>0.33500000000000002</v>
      </c>
      <c r="Q205" s="59">
        <v>0.38900000000000001</v>
      </c>
      <c r="R205" s="59" t="s">
        <v>57</v>
      </c>
      <c r="S205" s="59">
        <v>0</v>
      </c>
      <c r="T205" s="60" t="s">
        <v>57</v>
      </c>
      <c r="U205" s="61" t="s">
        <v>57</v>
      </c>
      <c r="V205" s="8"/>
      <c r="W205" s="1"/>
    </row>
    <row r="206" spans="1:23" ht="78.75" x14ac:dyDescent="0.25">
      <c r="A206" s="55" t="s">
        <v>29</v>
      </c>
      <c r="B206" s="56" t="s">
        <v>552</v>
      </c>
      <c r="C206" s="57" t="s">
        <v>553</v>
      </c>
      <c r="D206" s="58">
        <v>3.1904059400000002</v>
      </c>
      <c r="E206" s="56" t="s">
        <v>58</v>
      </c>
      <c r="F206" s="59">
        <v>3.1904059400000002</v>
      </c>
      <c r="G206" s="59" t="s">
        <v>57</v>
      </c>
      <c r="H206" s="59" t="s">
        <v>57</v>
      </c>
      <c r="I206" s="59">
        <v>3.1904059400000002</v>
      </c>
      <c r="J206" s="59">
        <v>0</v>
      </c>
      <c r="K206" s="59">
        <v>2.6586716166666671</v>
      </c>
      <c r="L206" s="57" t="s">
        <v>79</v>
      </c>
      <c r="M206" s="58">
        <v>2.6586716166666671</v>
      </c>
      <c r="N206" s="56" t="s">
        <v>835</v>
      </c>
      <c r="O206" s="55" t="s">
        <v>57</v>
      </c>
      <c r="P206" s="59">
        <v>0.55800000000000005</v>
      </c>
      <c r="Q206" s="59">
        <v>0.42499999999999999</v>
      </c>
      <c r="R206" s="59" t="s">
        <v>57</v>
      </c>
      <c r="S206" s="59">
        <v>0</v>
      </c>
      <c r="T206" s="60" t="s">
        <v>57</v>
      </c>
      <c r="U206" s="61" t="s">
        <v>57</v>
      </c>
      <c r="V206" s="8"/>
      <c r="W206" s="1"/>
    </row>
    <row r="207" spans="1:23" ht="78.75" x14ac:dyDescent="0.25">
      <c r="A207" s="55" t="s">
        <v>29</v>
      </c>
      <c r="B207" s="56" t="s">
        <v>784</v>
      </c>
      <c r="C207" s="57" t="s">
        <v>785</v>
      </c>
      <c r="D207" s="58">
        <v>4.1468329199999996</v>
      </c>
      <c r="E207" s="56" t="s">
        <v>58</v>
      </c>
      <c r="F207" s="59">
        <v>4.1468329199999996</v>
      </c>
      <c r="G207" s="59" t="s">
        <v>57</v>
      </c>
      <c r="H207" s="59" t="s">
        <v>57</v>
      </c>
      <c r="I207" s="59">
        <v>4.1468329199999996</v>
      </c>
      <c r="J207" s="59">
        <v>0</v>
      </c>
      <c r="K207" s="59">
        <v>3.4556940999999997</v>
      </c>
      <c r="L207" s="57" t="s">
        <v>82</v>
      </c>
      <c r="M207" s="58">
        <v>3.4556940999999997</v>
      </c>
      <c r="N207" s="56" t="s">
        <v>835</v>
      </c>
      <c r="O207" s="55" t="s">
        <v>57</v>
      </c>
      <c r="P207" s="59">
        <v>0.42499999999999999</v>
      </c>
      <c r="Q207" s="59">
        <v>0.46</v>
      </c>
      <c r="R207" s="59" t="s">
        <v>57</v>
      </c>
      <c r="S207" s="59">
        <v>0</v>
      </c>
      <c r="T207" s="60" t="s">
        <v>57</v>
      </c>
      <c r="U207" s="61" t="s">
        <v>57</v>
      </c>
      <c r="V207" s="8"/>
      <c r="W207" s="1"/>
    </row>
    <row r="208" spans="1:23" ht="78.75" x14ac:dyDescent="0.25">
      <c r="A208" s="55" t="s">
        <v>29</v>
      </c>
      <c r="B208" s="56" t="s">
        <v>601</v>
      </c>
      <c r="C208" s="57" t="s">
        <v>602</v>
      </c>
      <c r="D208" s="58">
        <v>0.97517288000000002</v>
      </c>
      <c r="E208" s="56" t="s">
        <v>58</v>
      </c>
      <c r="F208" s="59">
        <v>0.97517288000000002</v>
      </c>
      <c r="G208" s="59" t="s">
        <v>57</v>
      </c>
      <c r="H208" s="59" t="s">
        <v>57</v>
      </c>
      <c r="I208" s="59">
        <v>0.97517288000000002</v>
      </c>
      <c r="J208" s="59">
        <v>0</v>
      </c>
      <c r="K208" s="59">
        <v>0.81264406666666666</v>
      </c>
      <c r="L208" s="57" t="s">
        <v>79</v>
      </c>
      <c r="M208" s="58">
        <v>0.81264406666666666</v>
      </c>
      <c r="N208" s="56" t="s">
        <v>835</v>
      </c>
      <c r="O208" s="55" t="s">
        <v>57</v>
      </c>
      <c r="P208" s="59">
        <v>0.193</v>
      </c>
      <c r="Q208" s="59">
        <v>0.14099999999999999</v>
      </c>
      <c r="R208" s="59" t="s">
        <v>57</v>
      </c>
      <c r="S208" s="59">
        <v>0</v>
      </c>
      <c r="T208" s="60" t="s">
        <v>57</v>
      </c>
      <c r="U208" s="61" t="s">
        <v>57</v>
      </c>
      <c r="V208" s="8"/>
      <c r="W208" s="1"/>
    </row>
    <row r="209" spans="1:23" ht="78.75" x14ac:dyDescent="0.25">
      <c r="A209" s="55" t="s">
        <v>29</v>
      </c>
      <c r="B209" s="56" t="s">
        <v>521</v>
      </c>
      <c r="C209" s="57" t="s">
        <v>522</v>
      </c>
      <c r="D209" s="58">
        <v>2.0428098800000001</v>
      </c>
      <c r="E209" s="56" t="s">
        <v>58</v>
      </c>
      <c r="F209" s="59">
        <v>2.0428098800000001</v>
      </c>
      <c r="G209" s="59" t="s">
        <v>57</v>
      </c>
      <c r="H209" s="59" t="s">
        <v>57</v>
      </c>
      <c r="I209" s="59">
        <v>2.0428098800000001</v>
      </c>
      <c r="J209" s="59">
        <v>0</v>
      </c>
      <c r="K209" s="59">
        <v>1.7023415666666668</v>
      </c>
      <c r="L209" s="57" t="s">
        <v>79</v>
      </c>
      <c r="M209" s="58">
        <v>1.7023415666666668</v>
      </c>
      <c r="N209" s="56" t="s">
        <v>835</v>
      </c>
      <c r="O209" s="55" t="s">
        <v>57</v>
      </c>
      <c r="P209" s="59">
        <v>0.22900000000000001</v>
      </c>
      <c r="Q209" s="59">
        <v>0.25600000000000001</v>
      </c>
      <c r="R209" s="59" t="s">
        <v>57</v>
      </c>
      <c r="S209" s="59">
        <v>0</v>
      </c>
      <c r="T209" s="60" t="s">
        <v>57</v>
      </c>
      <c r="U209" s="61" t="s">
        <v>57</v>
      </c>
      <c r="V209" s="8"/>
      <c r="W209" s="1"/>
    </row>
    <row r="210" spans="1:23" ht="78.75" x14ac:dyDescent="0.25">
      <c r="A210" s="55" t="s">
        <v>29</v>
      </c>
      <c r="B210" s="56" t="s">
        <v>712</v>
      </c>
      <c r="C210" s="57" t="s">
        <v>713</v>
      </c>
      <c r="D210" s="58">
        <v>0.69868465000000002</v>
      </c>
      <c r="E210" s="56" t="s">
        <v>58</v>
      </c>
      <c r="F210" s="59">
        <v>0.69868465000000002</v>
      </c>
      <c r="G210" s="59" t="s">
        <v>57</v>
      </c>
      <c r="H210" s="59" t="s">
        <v>57</v>
      </c>
      <c r="I210" s="59">
        <v>0.69868465000000002</v>
      </c>
      <c r="J210" s="59">
        <v>0</v>
      </c>
      <c r="K210" s="59">
        <v>0.58223720833333337</v>
      </c>
      <c r="L210" s="57" t="s">
        <v>79</v>
      </c>
      <c r="M210" s="58">
        <v>0.58223720833333337</v>
      </c>
      <c r="N210" s="56" t="s">
        <v>832</v>
      </c>
      <c r="O210" s="55" t="s">
        <v>57</v>
      </c>
      <c r="P210" s="59">
        <v>0.109</v>
      </c>
      <c r="Q210" s="59">
        <v>9.9000000000000005E-2</v>
      </c>
      <c r="R210" s="59" t="s">
        <v>57</v>
      </c>
      <c r="S210" s="59">
        <v>0</v>
      </c>
      <c r="T210" s="60" t="s">
        <v>57</v>
      </c>
      <c r="U210" s="61" t="s">
        <v>57</v>
      </c>
      <c r="V210" s="8"/>
      <c r="W210" s="1"/>
    </row>
    <row r="211" spans="1:23" ht="78.75" x14ac:dyDescent="0.25">
      <c r="A211" s="55" t="s">
        <v>29</v>
      </c>
      <c r="B211" s="56" t="s">
        <v>710</v>
      </c>
      <c r="C211" s="57" t="s">
        <v>711</v>
      </c>
      <c r="D211" s="58">
        <v>17.357757670000002</v>
      </c>
      <c r="E211" s="56" t="s">
        <v>58</v>
      </c>
      <c r="F211" s="59">
        <v>17.357757670000002</v>
      </c>
      <c r="G211" s="59" t="s">
        <v>57</v>
      </c>
      <c r="H211" s="59" t="s">
        <v>57</v>
      </c>
      <c r="I211" s="59">
        <v>17.357757670000002</v>
      </c>
      <c r="J211" s="59">
        <v>0</v>
      </c>
      <c r="K211" s="59">
        <v>14.464798058333335</v>
      </c>
      <c r="L211" s="57" t="s">
        <v>79</v>
      </c>
      <c r="M211" s="58">
        <v>14.464798058333335</v>
      </c>
      <c r="N211" s="56" t="s">
        <v>835</v>
      </c>
      <c r="O211" s="55" t="s">
        <v>57</v>
      </c>
      <c r="P211" s="59">
        <v>2.2749999999999999</v>
      </c>
      <c r="Q211" s="59">
        <v>2.327</v>
      </c>
      <c r="R211" s="59" t="s">
        <v>57</v>
      </c>
      <c r="S211" s="59">
        <v>0</v>
      </c>
      <c r="T211" s="60" t="s">
        <v>57</v>
      </c>
      <c r="U211" s="61" t="s">
        <v>57</v>
      </c>
      <c r="V211" s="8"/>
      <c r="W211" s="1"/>
    </row>
    <row r="212" spans="1:23" ht="78.75" x14ac:dyDescent="0.25">
      <c r="A212" s="55" t="s">
        <v>29</v>
      </c>
      <c r="B212" s="56" t="s">
        <v>418</v>
      </c>
      <c r="C212" s="57" t="s">
        <v>419</v>
      </c>
      <c r="D212" s="58">
        <v>5.33987605</v>
      </c>
      <c r="E212" s="56" t="s">
        <v>58</v>
      </c>
      <c r="F212" s="59">
        <v>5.33987605</v>
      </c>
      <c r="G212" s="59" t="s">
        <v>57</v>
      </c>
      <c r="H212" s="59" t="s">
        <v>57</v>
      </c>
      <c r="I212" s="59">
        <v>5.33987605</v>
      </c>
      <c r="J212" s="59">
        <v>0</v>
      </c>
      <c r="K212" s="59">
        <v>4.4498967083333332</v>
      </c>
      <c r="L212" s="57" t="s">
        <v>79</v>
      </c>
      <c r="M212" s="58">
        <v>4.4498967083333332</v>
      </c>
      <c r="N212" s="56" t="s">
        <v>832</v>
      </c>
      <c r="O212" s="55" t="s">
        <v>57</v>
      </c>
      <c r="P212" s="59">
        <v>0.79500000000000004</v>
      </c>
      <c r="Q212" s="59">
        <v>0.59</v>
      </c>
      <c r="R212" s="59" t="s">
        <v>57</v>
      </c>
      <c r="S212" s="59">
        <v>0</v>
      </c>
      <c r="T212" s="60" t="s">
        <v>57</v>
      </c>
      <c r="U212" s="61" t="s">
        <v>57</v>
      </c>
      <c r="V212" s="8"/>
      <c r="W212" s="1"/>
    </row>
    <row r="213" spans="1:23" ht="63" x14ac:dyDescent="0.25">
      <c r="A213" s="55" t="s">
        <v>29</v>
      </c>
      <c r="B213" s="56" t="s">
        <v>360</v>
      </c>
      <c r="C213" s="57" t="s">
        <v>361</v>
      </c>
      <c r="D213" s="58">
        <v>2.6697782200000004</v>
      </c>
      <c r="E213" s="56" t="s">
        <v>58</v>
      </c>
      <c r="F213" s="59">
        <v>2.6697782200000004</v>
      </c>
      <c r="G213" s="59" t="s">
        <v>57</v>
      </c>
      <c r="H213" s="59" t="s">
        <v>57</v>
      </c>
      <c r="I213" s="59">
        <v>2.6697782200000004</v>
      </c>
      <c r="J213" s="59">
        <v>0</v>
      </c>
      <c r="K213" s="59">
        <v>2.2248151833333334</v>
      </c>
      <c r="L213" s="57" t="s">
        <v>79</v>
      </c>
      <c r="M213" s="58">
        <v>2.2248151833333334</v>
      </c>
      <c r="N213" s="56" t="s">
        <v>835</v>
      </c>
      <c r="O213" s="55" t="s">
        <v>57</v>
      </c>
      <c r="P213" s="59">
        <v>0.374</v>
      </c>
      <c r="Q213" s="59">
        <v>0.35799999999999998</v>
      </c>
      <c r="R213" s="59" t="s">
        <v>57</v>
      </c>
      <c r="S213" s="59">
        <v>0</v>
      </c>
      <c r="T213" s="60" t="s">
        <v>57</v>
      </c>
      <c r="U213" s="61" t="s">
        <v>57</v>
      </c>
      <c r="V213" s="8"/>
      <c r="W213" s="1"/>
    </row>
    <row r="214" spans="1:23" ht="78.75" x14ac:dyDescent="0.25">
      <c r="A214" s="55" t="s">
        <v>29</v>
      </c>
      <c r="B214" s="56" t="s">
        <v>163</v>
      </c>
      <c r="C214" s="57" t="s">
        <v>164</v>
      </c>
      <c r="D214" s="58">
        <v>4.0932974399999997</v>
      </c>
      <c r="E214" s="56" t="s">
        <v>58</v>
      </c>
      <c r="F214" s="59">
        <v>4.0932974399999997</v>
      </c>
      <c r="G214" s="59" t="s">
        <v>57</v>
      </c>
      <c r="H214" s="59" t="s">
        <v>57</v>
      </c>
      <c r="I214" s="59">
        <v>4.0932974399999997</v>
      </c>
      <c r="J214" s="59">
        <v>0</v>
      </c>
      <c r="K214" s="59">
        <v>3.4110811999999999</v>
      </c>
      <c r="L214" s="57" t="s">
        <v>79</v>
      </c>
      <c r="M214" s="58">
        <v>3.4110811999999999</v>
      </c>
      <c r="N214" s="56" t="s">
        <v>835</v>
      </c>
      <c r="O214" s="55" t="s">
        <v>57</v>
      </c>
      <c r="P214" s="59">
        <v>0.55500000000000005</v>
      </c>
      <c r="Q214" s="59">
        <v>0.50900000000000001</v>
      </c>
      <c r="R214" s="59" t="s">
        <v>57</v>
      </c>
      <c r="S214" s="59">
        <v>0</v>
      </c>
      <c r="T214" s="60" t="s">
        <v>57</v>
      </c>
      <c r="U214" s="61" t="s">
        <v>57</v>
      </c>
      <c r="V214" s="8"/>
      <c r="W214" s="1"/>
    </row>
    <row r="215" spans="1:23" ht="78.75" x14ac:dyDescent="0.25">
      <c r="A215" s="55" t="s">
        <v>29</v>
      </c>
      <c r="B215" s="56" t="s">
        <v>341</v>
      </c>
      <c r="C215" s="57" t="s">
        <v>342</v>
      </c>
      <c r="D215" s="58">
        <v>14.766799320000001</v>
      </c>
      <c r="E215" s="56" t="s">
        <v>58</v>
      </c>
      <c r="F215" s="59">
        <v>14.766799320000001</v>
      </c>
      <c r="G215" s="59" t="s">
        <v>57</v>
      </c>
      <c r="H215" s="59" t="s">
        <v>57</v>
      </c>
      <c r="I215" s="59">
        <v>14.766799320000001</v>
      </c>
      <c r="J215" s="59">
        <v>0</v>
      </c>
      <c r="K215" s="59">
        <v>12.305666100000002</v>
      </c>
      <c r="L215" s="57" t="s">
        <v>79</v>
      </c>
      <c r="M215" s="58">
        <v>12.305666100000002</v>
      </c>
      <c r="N215" s="56" t="s">
        <v>835</v>
      </c>
      <c r="O215" s="55" t="s">
        <v>57</v>
      </c>
      <c r="P215" s="59">
        <v>1.351</v>
      </c>
      <c r="Q215" s="59">
        <v>1.669</v>
      </c>
      <c r="R215" s="59" t="s">
        <v>57</v>
      </c>
      <c r="S215" s="59">
        <v>0</v>
      </c>
      <c r="T215" s="60" t="s">
        <v>57</v>
      </c>
      <c r="U215" s="61" t="s">
        <v>57</v>
      </c>
      <c r="V215" s="8"/>
      <c r="W215" s="1"/>
    </row>
    <row r="216" spans="1:23" ht="78.75" x14ac:dyDescent="0.25">
      <c r="A216" s="55" t="s">
        <v>29</v>
      </c>
      <c r="B216" s="56" t="s">
        <v>764</v>
      </c>
      <c r="C216" s="57" t="s">
        <v>765</v>
      </c>
      <c r="D216" s="58">
        <v>14.766799320000001</v>
      </c>
      <c r="E216" s="56" t="s">
        <v>58</v>
      </c>
      <c r="F216" s="59">
        <v>14.766799320000001</v>
      </c>
      <c r="G216" s="59" t="s">
        <v>57</v>
      </c>
      <c r="H216" s="59" t="s">
        <v>57</v>
      </c>
      <c r="I216" s="59">
        <v>14.766799320000001</v>
      </c>
      <c r="J216" s="59">
        <v>0</v>
      </c>
      <c r="K216" s="59">
        <v>12.305666100000002</v>
      </c>
      <c r="L216" s="57" t="s">
        <v>79</v>
      </c>
      <c r="M216" s="58">
        <v>12.305666100000002</v>
      </c>
      <c r="N216" s="56" t="s">
        <v>832</v>
      </c>
      <c r="O216" s="55" t="s">
        <v>57</v>
      </c>
      <c r="P216" s="59">
        <v>1.6759999999999999</v>
      </c>
      <c r="Q216" s="59">
        <v>1.669</v>
      </c>
      <c r="R216" s="59" t="s">
        <v>57</v>
      </c>
      <c r="S216" s="59">
        <v>0</v>
      </c>
      <c r="T216" s="60" t="s">
        <v>57</v>
      </c>
      <c r="U216" s="61" t="s">
        <v>57</v>
      </c>
      <c r="V216" s="8"/>
      <c r="W216" s="1"/>
    </row>
    <row r="217" spans="1:23" ht="78.75" x14ac:dyDescent="0.25">
      <c r="A217" s="55" t="s">
        <v>29</v>
      </c>
      <c r="B217" s="56" t="s">
        <v>800</v>
      </c>
      <c r="C217" s="57" t="s">
        <v>801</v>
      </c>
      <c r="D217" s="58">
        <v>3.1642447499999999</v>
      </c>
      <c r="E217" s="56" t="s">
        <v>58</v>
      </c>
      <c r="F217" s="59">
        <v>3.1642447499999999</v>
      </c>
      <c r="G217" s="59" t="s">
        <v>57</v>
      </c>
      <c r="H217" s="59" t="s">
        <v>57</v>
      </c>
      <c r="I217" s="59">
        <v>3.1642447499999999</v>
      </c>
      <c r="J217" s="59">
        <v>0</v>
      </c>
      <c r="K217" s="59">
        <v>2.6368706250000002</v>
      </c>
      <c r="L217" s="57" t="s">
        <v>79</v>
      </c>
      <c r="M217" s="58">
        <v>2.6368706250000002</v>
      </c>
      <c r="N217" s="56" t="s">
        <v>835</v>
      </c>
      <c r="O217" s="55" t="s">
        <v>57</v>
      </c>
      <c r="P217" s="59">
        <v>0.78</v>
      </c>
      <c r="Q217" s="59">
        <v>0.43099999999999999</v>
      </c>
      <c r="R217" s="59" t="s">
        <v>57</v>
      </c>
      <c r="S217" s="59">
        <v>0</v>
      </c>
      <c r="T217" s="60" t="s">
        <v>57</v>
      </c>
      <c r="U217" s="61" t="s">
        <v>57</v>
      </c>
      <c r="V217" s="8"/>
      <c r="W217" s="1"/>
    </row>
    <row r="218" spans="1:23" ht="63" x14ac:dyDescent="0.25">
      <c r="A218" s="55" t="s">
        <v>29</v>
      </c>
      <c r="B218" s="56" t="s">
        <v>398</v>
      </c>
      <c r="C218" s="57" t="s">
        <v>399</v>
      </c>
      <c r="D218" s="58">
        <v>3.9000673199999998</v>
      </c>
      <c r="E218" s="56" t="s">
        <v>58</v>
      </c>
      <c r="F218" s="59">
        <v>3.9000673199999998</v>
      </c>
      <c r="G218" s="59" t="s">
        <v>57</v>
      </c>
      <c r="H218" s="59" t="s">
        <v>57</v>
      </c>
      <c r="I218" s="59">
        <v>3.9000673199999998</v>
      </c>
      <c r="J218" s="59">
        <v>0</v>
      </c>
      <c r="K218" s="59">
        <v>3.2500561000000001</v>
      </c>
      <c r="L218" s="57" t="s">
        <v>79</v>
      </c>
      <c r="M218" s="58">
        <v>3.2500561000000001</v>
      </c>
      <c r="N218" s="56" t="s">
        <v>835</v>
      </c>
      <c r="O218" s="55" t="s">
        <v>57</v>
      </c>
      <c r="P218" s="59">
        <v>0.67</v>
      </c>
      <c r="Q218" s="59">
        <v>0.53200000000000003</v>
      </c>
      <c r="R218" s="59" t="s">
        <v>57</v>
      </c>
      <c r="S218" s="59">
        <v>0</v>
      </c>
      <c r="T218" s="60" t="s">
        <v>57</v>
      </c>
      <c r="U218" s="61" t="s">
        <v>57</v>
      </c>
      <c r="V218" s="8"/>
      <c r="W218" s="1"/>
    </row>
    <row r="219" spans="1:23" ht="78.75" x14ac:dyDescent="0.25">
      <c r="A219" s="55" t="s">
        <v>29</v>
      </c>
      <c r="B219" s="56" t="s">
        <v>505</v>
      </c>
      <c r="C219" s="57" t="s">
        <v>506</v>
      </c>
      <c r="D219" s="58">
        <v>9.4857563000000003</v>
      </c>
      <c r="E219" s="56" t="s">
        <v>58</v>
      </c>
      <c r="F219" s="59">
        <v>9.4857563000000003</v>
      </c>
      <c r="G219" s="59" t="s">
        <v>57</v>
      </c>
      <c r="H219" s="59" t="s">
        <v>57</v>
      </c>
      <c r="I219" s="59">
        <v>9.4857563000000003</v>
      </c>
      <c r="J219" s="59">
        <v>0</v>
      </c>
      <c r="K219" s="59">
        <v>7.9047969166666672</v>
      </c>
      <c r="L219" s="57" t="s">
        <v>79</v>
      </c>
      <c r="M219" s="58">
        <v>7.9047969166666672</v>
      </c>
      <c r="N219" s="56" t="s">
        <v>835</v>
      </c>
      <c r="O219" s="55" t="s">
        <v>57</v>
      </c>
      <c r="P219" s="59">
        <v>1.0609999999999999</v>
      </c>
      <c r="Q219" s="59">
        <v>1.1819999999999999</v>
      </c>
      <c r="R219" s="59" t="s">
        <v>57</v>
      </c>
      <c r="S219" s="59">
        <v>0</v>
      </c>
      <c r="T219" s="60" t="s">
        <v>57</v>
      </c>
      <c r="U219" s="61" t="s">
        <v>57</v>
      </c>
      <c r="V219" s="8"/>
      <c r="W219" s="1"/>
    </row>
    <row r="220" spans="1:23" ht="63" x14ac:dyDescent="0.25">
      <c r="A220" s="55" t="s">
        <v>29</v>
      </c>
      <c r="B220" s="56" t="s">
        <v>299</v>
      </c>
      <c r="C220" s="57" t="s">
        <v>300</v>
      </c>
      <c r="D220" s="58">
        <v>3.9833996599999999</v>
      </c>
      <c r="E220" s="56" t="s">
        <v>58</v>
      </c>
      <c r="F220" s="59">
        <v>3.9833996599999999</v>
      </c>
      <c r="G220" s="59" t="s">
        <v>57</v>
      </c>
      <c r="H220" s="59" t="s">
        <v>57</v>
      </c>
      <c r="I220" s="59">
        <v>3.9833996599999999</v>
      </c>
      <c r="J220" s="59">
        <v>0</v>
      </c>
      <c r="K220" s="59">
        <v>3.3194997166666669</v>
      </c>
      <c r="L220" s="57" t="s">
        <v>79</v>
      </c>
      <c r="M220" s="58">
        <v>3.3194997166666669</v>
      </c>
      <c r="N220" s="56" t="s">
        <v>835</v>
      </c>
      <c r="O220" s="55" t="s">
        <v>57</v>
      </c>
      <c r="P220" s="59">
        <v>0.4</v>
      </c>
      <c r="Q220" s="59">
        <v>0.55300000000000005</v>
      </c>
      <c r="R220" s="59" t="s">
        <v>57</v>
      </c>
      <c r="S220" s="59">
        <v>0</v>
      </c>
      <c r="T220" s="60" t="s">
        <v>57</v>
      </c>
      <c r="U220" s="61" t="s">
        <v>57</v>
      </c>
      <c r="V220" s="8"/>
      <c r="W220" s="1"/>
    </row>
    <row r="221" spans="1:23" ht="78.75" x14ac:dyDescent="0.25">
      <c r="A221" s="55" t="s">
        <v>29</v>
      </c>
      <c r="B221" s="56" t="s">
        <v>768</v>
      </c>
      <c r="C221" s="57" t="s">
        <v>769</v>
      </c>
      <c r="D221" s="58">
        <v>2.6067422100000002</v>
      </c>
      <c r="E221" s="56" t="s">
        <v>58</v>
      </c>
      <c r="F221" s="59">
        <v>2.6067422100000002</v>
      </c>
      <c r="G221" s="59" t="s">
        <v>57</v>
      </c>
      <c r="H221" s="59" t="s">
        <v>57</v>
      </c>
      <c r="I221" s="59">
        <v>2.6067422100000002</v>
      </c>
      <c r="J221" s="59">
        <v>0</v>
      </c>
      <c r="K221" s="59">
        <v>2.1722851750000003</v>
      </c>
      <c r="L221" s="57" t="s">
        <v>79</v>
      </c>
      <c r="M221" s="58">
        <v>2.1722851750000003</v>
      </c>
      <c r="N221" s="56" t="s">
        <v>835</v>
      </c>
      <c r="O221" s="55" t="s">
        <v>57</v>
      </c>
      <c r="P221" s="59">
        <v>0.39600000000000002</v>
      </c>
      <c r="Q221" s="59">
        <v>0.36699999999999999</v>
      </c>
      <c r="R221" s="59" t="s">
        <v>57</v>
      </c>
      <c r="S221" s="59">
        <v>0</v>
      </c>
      <c r="T221" s="60" t="s">
        <v>57</v>
      </c>
      <c r="U221" s="61" t="s">
        <v>57</v>
      </c>
      <c r="V221" s="8"/>
      <c r="W221" s="1"/>
    </row>
    <row r="222" spans="1:23" ht="63" x14ac:dyDescent="0.25">
      <c r="A222" s="55" t="s">
        <v>29</v>
      </c>
      <c r="B222" s="56" t="s">
        <v>294</v>
      </c>
      <c r="C222" s="57" t="s">
        <v>295</v>
      </c>
      <c r="D222" s="58">
        <v>3.30657092</v>
      </c>
      <c r="E222" s="56" t="s">
        <v>58</v>
      </c>
      <c r="F222" s="59">
        <v>3.30657092</v>
      </c>
      <c r="G222" s="59" t="s">
        <v>57</v>
      </c>
      <c r="H222" s="59" t="s">
        <v>57</v>
      </c>
      <c r="I222" s="59">
        <v>3.30657092</v>
      </c>
      <c r="J222" s="59">
        <v>0</v>
      </c>
      <c r="K222" s="59">
        <v>2.7554757666666667</v>
      </c>
      <c r="L222" s="57" t="s">
        <v>79</v>
      </c>
      <c r="M222" s="58">
        <v>2.7554757666666667</v>
      </c>
      <c r="N222" s="56" t="s">
        <v>835</v>
      </c>
      <c r="O222" s="55" t="s">
        <v>57</v>
      </c>
      <c r="P222" s="59">
        <v>0.34499999999999997</v>
      </c>
      <c r="Q222" s="59">
        <v>0.443</v>
      </c>
      <c r="R222" s="59" t="s">
        <v>57</v>
      </c>
      <c r="S222" s="59">
        <v>0</v>
      </c>
      <c r="T222" s="60" t="s">
        <v>57</v>
      </c>
      <c r="U222" s="61" t="s">
        <v>57</v>
      </c>
      <c r="V222" s="8"/>
      <c r="W222" s="1"/>
    </row>
    <row r="223" spans="1:23" ht="78.75" x14ac:dyDescent="0.25">
      <c r="A223" s="55" t="s">
        <v>29</v>
      </c>
      <c r="B223" s="56" t="s">
        <v>237</v>
      </c>
      <c r="C223" s="57" t="s">
        <v>238</v>
      </c>
      <c r="D223" s="58">
        <v>2.7955685099999998</v>
      </c>
      <c r="E223" s="56" t="s">
        <v>58</v>
      </c>
      <c r="F223" s="59">
        <v>2.7955685099999998</v>
      </c>
      <c r="G223" s="59" t="s">
        <v>57</v>
      </c>
      <c r="H223" s="59" t="s">
        <v>57</v>
      </c>
      <c r="I223" s="59">
        <v>2.7955685099999998</v>
      </c>
      <c r="J223" s="59">
        <v>0</v>
      </c>
      <c r="K223" s="59">
        <v>2.329640425</v>
      </c>
      <c r="L223" s="57" t="s">
        <v>79</v>
      </c>
      <c r="M223" s="58">
        <v>2.329640425</v>
      </c>
      <c r="N223" s="56" t="s">
        <v>835</v>
      </c>
      <c r="O223" s="55" t="s">
        <v>57</v>
      </c>
      <c r="P223" s="59">
        <v>0.38</v>
      </c>
      <c r="Q223" s="59">
        <v>0.36699999999999999</v>
      </c>
      <c r="R223" s="59" t="s">
        <v>57</v>
      </c>
      <c r="S223" s="59">
        <v>0</v>
      </c>
      <c r="T223" s="60" t="s">
        <v>57</v>
      </c>
      <c r="U223" s="61" t="s">
        <v>57</v>
      </c>
      <c r="V223" s="8"/>
      <c r="W223" s="1"/>
    </row>
    <row r="224" spans="1:23" ht="78.75" x14ac:dyDescent="0.25">
      <c r="A224" s="55" t="s">
        <v>29</v>
      </c>
      <c r="B224" s="56" t="s">
        <v>694</v>
      </c>
      <c r="C224" s="57" t="s">
        <v>695</v>
      </c>
      <c r="D224" s="58">
        <v>4.5541927199999996</v>
      </c>
      <c r="E224" s="56" t="s">
        <v>58</v>
      </c>
      <c r="F224" s="59">
        <v>4.5541927199999996</v>
      </c>
      <c r="G224" s="59" t="s">
        <v>57</v>
      </c>
      <c r="H224" s="59" t="s">
        <v>57</v>
      </c>
      <c r="I224" s="59">
        <v>4.5541927199999996</v>
      </c>
      <c r="J224" s="59">
        <v>0</v>
      </c>
      <c r="K224" s="59">
        <v>3.7951606</v>
      </c>
      <c r="L224" s="57" t="s">
        <v>79</v>
      </c>
      <c r="M224" s="58">
        <v>3.7951606</v>
      </c>
      <c r="N224" s="56" t="s">
        <v>832</v>
      </c>
      <c r="O224" s="55" t="s">
        <v>57</v>
      </c>
      <c r="P224" s="59">
        <v>0.47499999999999998</v>
      </c>
      <c r="Q224" s="59">
        <v>0.49299999999999999</v>
      </c>
      <c r="R224" s="59" t="s">
        <v>57</v>
      </c>
      <c r="S224" s="59">
        <v>0</v>
      </c>
      <c r="T224" s="60" t="s">
        <v>57</v>
      </c>
      <c r="U224" s="61" t="s">
        <v>57</v>
      </c>
      <c r="V224" s="8"/>
      <c r="W224" s="1"/>
    </row>
    <row r="225" spans="1:23" ht="78.75" x14ac:dyDescent="0.25">
      <c r="A225" s="55" t="s">
        <v>29</v>
      </c>
      <c r="B225" s="56" t="s">
        <v>133</v>
      </c>
      <c r="C225" s="57" t="s">
        <v>134</v>
      </c>
      <c r="D225" s="58">
        <v>7.4942032800000007</v>
      </c>
      <c r="E225" s="56" t="s">
        <v>58</v>
      </c>
      <c r="F225" s="59">
        <v>7.4942032800000007</v>
      </c>
      <c r="G225" s="59" t="s">
        <v>57</v>
      </c>
      <c r="H225" s="59" t="s">
        <v>57</v>
      </c>
      <c r="I225" s="59">
        <v>7.4942032800000007</v>
      </c>
      <c r="J225" s="59">
        <v>0</v>
      </c>
      <c r="K225" s="59">
        <v>6.2451694</v>
      </c>
      <c r="L225" s="57" t="s">
        <v>79</v>
      </c>
      <c r="M225" s="58">
        <v>6.2451694</v>
      </c>
      <c r="N225" s="56" t="s">
        <v>835</v>
      </c>
      <c r="O225" s="55" t="s">
        <v>57</v>
      </c>
      <c r="P225" s="59">
        <v>0.73199999999999998</v>
      </c>
      <c r="Q225" s="59">
        <v>0.96</v>
      </c>
      <c r="R225" s="59" t="s">
        <v>57</v>
      </c>
      <c r="S225" s="59">
        <v>0</v>
      </c>
      <c r="T225" s="60" t="s">
        <v>57</v>
      </c>
      <c r="U225" s="61" t="s">
        <v>57</v>
      </c>
      <c r="V225" s="8"/>
      <c r="W225" s="1"/>
    </row>
    <row r="226" spans="1:23" ht="63" x14ac:dyDescent="0.25">
      <c r="A226" s="55" t="s">
        <v>29</v>
      </c>
      <c r="B226" s="56" t="s">
        <v>83</v>
      </c>
      <c r="C226" s="57" t="s">
        <v>84</v>
      </c>
      <c r="D226" s="58">
        <v>21.459471709999995</v>
      </c>
      <c r="E226" s="56" t="s">
        <v>58</v>
      </c>
      <c r="F226" s="59">
        <v>21.459471709999995</v>
      </c>
      <c r="G226" s="59" t="s">
        <v>57</v>
      </c>
      <c r="H226" s="59" t="s">
        <v>57</v>
      </c>
      <c r="I226" s="59">
        <v>21.459471709999995</v>
      </c>
      <c r="J226" s="59">
        <v>0</v>
      </c>
      <c r="K226" s="59">
        <v>17.882893091666666</v>
      </c>
      <c r="L226" s="57" t="s">
        <v>79</v>
      </c>
      <c r="M226" s="58">
        <v>17.882893091666666</v>
      </c>
      <c r="N226" s="56" t="s">
        <v>835</v>
      </c>
      <c r="O226" s="55" t="s">
        <v>57</v>
      </c>
      <c r="P226" s="59">
        <v>2.302</v>
      </c>
      <c r="Q226" s="59">
        <v>2.5819999999999999</v>
      </c>
      <c r="R226" s="59" t="s">
        <v>57</v>
      </c>
      <c r="S226" s="59">
        <v>0</v>
      </c>
      <c r="T226" s="60" t="s">
        <v>57</v>
      </c>
      <c r="U226" s="61" t="s">
        <v>57</v>
      </c>
      <c r="V226" s="8"/>
      <c r="W226" s="1"/>
    </row>
    <row r="227" spans="1:23" ht="78.75" x14ac:dyDescent="0.25">
      <c r="A227" s="55" t="s">
        <v>29</v>
      </c>
      <c r="B227" s="56" t="s">
        <v>383</v>
      </c>
      <c r="C227" s="57" t="s">
        <v>384</v>
      </c>
      <c r="D227" s="58">
        <v>3.17457134</v>
      </c>
      <c r="E227" s="56" t="s">
        <v>58</v>
      </c>
      <c r="F227" s="59">
        <v>3.17457134</v>
      </c>
      <c r="G227" s="59" t="s">
        <v>57</v>
      </c>
      <c r="H227" s="59" t="s">
        <v>57</v>
      </c>
      <c r="I227" s="59">
        <v>3.17457134</v>
      </c>
      <c r="J227" s="59">
        <v>0</v>
      </c>
      <c r="K227" s="59">
        <v>2.6454761166666674</v>
      </c>
      <c r="L227" s="57" t="s">
        <v>79</v>
      </c>
      <c r="M227" s="58">
        <v>2.6454761166666674</v>
      </c>
      <c r="N227" s="56" t="s">
        <v>835</v>
      </c>
      <c r="O227" s="55" t="s">
        <v>57</v>
      </c>
      <c r="P227" s="59">
        <v>0.40400000000000003</v>
      </c>
      <c r="Q227" s="59">
        <v>0.40500000000000003</v>
      </c>
      <c r="R227" s="59" t="s">
        <v>57</v>
      </c>
      <c r="S227" s="59">
        <v>0</v>
      </c>
      <c r="T227" s="60" t="s">
        <v>57</v>
      </c>
      <c r="U227" s="61" t="s">
        <v>57</v>
      </c>
      <c r="V227" s="8"/>
      <c r="W227" s="1"/>
    </row>
    <row r="228" spans="1:23" ht="63" x14ac:dyDescent="0.25">
      <c r="A228" s="55" t="s">
        <v>29</v>
      </c>
      <c r="B228" s="56" t="s">
        <v>692</v>
      </c>
      <c r="C228" s="57" t="s">
        <v>693</v>
      </c>
      <c r="D228" s="58">
        <v>6.9575728300000002</v>
      </c>
      <c r="E228" s="56" t="s">
        <v>58</v>
      </c>
      <c r="F228" s="59">
        <v>6.9575728300000002</v>
      </c>
      <c r="G228" s="59" t="s">
        <v>57</v>
      </c>
      <c r="H228" s="59" t="s">
        <v>57</v>
      </c>
      <c r="I228" s="59">
        <v>6.9575728300000002</v>
      </c>
      <c r="J228" s="59">
        <v>0</v>
      </c>
      <c r="K228" s="59">
        <v>5.7979773583333341</v>
      </c>
      <c r="L228" s="57" t="s">
        <v>79</v>
      </c>
      <c r="M228" s="58">
        <v>5.7979773583333341</v>
      </c>
      <c r="N228" s="56" t="s">
        <v>835</v>
      </c>
      <c r="O228" s="55" t="s">
        <v>57</v>
      </c>
      <c r="P228" s="59">
        <v>0.73799999999999999</v>
      </c>
      <c r="Q228" s="59">
        <v>0.83599999999999997</v>
      </c>
      <c r="R228" s="59" t="s">
        <v>57</v>
      </c>
      <c r="S228" s="59">
        <v>0</v>
      </c>
      <c r="T228" s="60" t="s">
        <v>57</v>
      </c>
      <c r="U228" s="61" t="s">
        <v>57</v>
      </c>
      <c r="V228" s="8"/>
      <c r="W228" s="1"/>
    </row>
    <row r="229" spans="1:23" ht="78.75" x14ac:dyDescent="0.25">
      <c r="A229" s="55" t="s">
        <v>29</v>
      </c>
      <c r="B229" s="56" t="s">
        <v>239</v>
      </c>
      <c r="C229" s="57" t="s">
        <v>240</v>
      </c>
      <c r="D229" s="58">
        <v>2.65179089</v>
      </c>
      <c r="E229" s="56" t="s">
        <v>58</v>
      </c>
      <c r="F229" s="59">
        <v>2.65179089</v>
      </c>
      <c r="G229" s="59" t="s">
        <v>57</v>
      </c>
      <c r="H229" s="59" t="s">
        <v>57</v>
      </c>
      <c r="I229" s="59">
        <v>2.65179089</v>
      </c>
      <c r="J229" s="59">
        <v>0</v>
      </c>
      <c r="K229" s="59">
        <v>2.2098257416666667</v>
      </c>
      <c r="L229" s="57" t="s">
        <v>90</v>
      </c>
      <c r="M229" s="58">
        <v>2.2098257416666667</v>
      </c>
      <c r="N229" s="56" t="s">
        <v>835</v>
      </c>
      <c r="O229" s="55" t="s">
        <v>57</v>
      </c>
      <c r="P229" s="59">
        <v>0.22500000000000001</v>
      </c>
      <c r="Q229" s="59">
        <v>0.30299999999999999</v>
      </c>
      <c r="R229" s="59" t="s">
        <v>57</v>
      </c>
      <c r="S229" s="59">
        <v>0</v>
      </c>
      <c r="T229" s="60" t="s">
        <v>57</v>
      </c>
      <c r="U229" s="61" t="s">
        <v>57</v>
      </c>
      <c r="V229" s="8"/>
      <c r="W229" s="1"/>
    </row>
    <row r="230" spans="1:23" ht="78.75" x14ac:dyDescent="0.25">
      <c r="A230" s="55" t="s">
        <v>29</v>
      </c>
      <c r="B230" s="56" t="s">
        <v>668</v>
      </c>
      <c r="C230" s="57" t="s">
        <v>669</v>
      </c>
      <c r="D230" s="58">
        <v>2.8003368000000002</v>
      </c>
      <c r="E230" s="56" t="s">
        <v>58</v>
      </c>
      <c r="F230" s="59">
        <v>2.8003368000000002</v>
      </c>
      <c r="G230" s="59" t="s">
        <v>57</v>
      </c>
      <c r="H230" s="59" t="s">
        <v>57</v>
      </c>
      <c r="I230" s="59">
        <v>2.8003368000000002</v>
      </c>
      <c r="J230" s="59">
        <v>0</v>
      </c>
      <c r="K230" s="59">
        <v>2.3336140000000003</v>
      </c>
      <c r="L230" s="57" t="s">
        <v>90</v>
      </c>
      <c r="M230" s="58">
        <v>2.3336140000000003</v>
      </c>
      <c r="N230" s="56" t="s">
        <v>835</v>
      </c>
      <c r="O230" s="55" t="s">
        <v>57</v>
      </c>
      <c r="P230" s="59">
        <v>0.27700000000000002</v>
      </c>
      <c r="Q230" s="59">
        <v>0.308</v>
      </c>
      <c r="R230" s="59" t="s">
        <v>57</v>
      </c>
      <c r="S230" s="59">
        <v>0</v>
      </c>
      <c r="T230" s="60" t="s">
        <v>57</v>
      </c>
      <c r="U230" s="61" t="s">
        <v>57</v>
      </c>
      <c r="V230" s="8"/>
      <c r="W230" s="1"/>
    </row>
    <row r="231" spans="1:23" ht="78.75" x14ac:dyDescent="0.25">
      <c r="A231" s="55" t="s">
        <v>29</v>
      </c>
      <c r="B231" s="56" t="s">
        <v>404</v>
      </c>
      <c r="C231" s="57" t="s">
        <v>405</v>
      </c>
      <c r="D231" s="58">
        <v>2.3801129099999998</v>
      </c>
      <c r="E231" s="56" t="s">
        <v>58</v>
      </c>
      <c r="F231" s="59">
        <v>2.3801129099999998</v>
      </c>
      <c r="G231" s="59" t="s">
        <v>57</v>
      </c>
      <c r="H231" s="59" t="s">
        <v>57</v>
      </c>
      <c r="I231" s="59">
        <v>2.3801129099999998</v>
      </c>
      <c r="J231" s="59">
        <v>0</v>
      </c>
      <c r="K231" s="59">
        <v>1.9834274249999999</v>
      </c>
      <c r="L231" s="57" t="s">
        <v>87</v>
      </c>
      <c r="M231" s="58">
        <v>1.9834274249999999</v>
      </c>
      <c r="N231" s="56" t="s">
        <v>835</v>
      </c>
      <c r="O231" s="55" t="s">
        <v>57</v>
      </c>
      <c r="P231" s="59">
        <v>0.246</v>
      </c>
      <c r="Q231" s="59">
        <v>0.26</v>
      </c>
      <c r="R231" s="59" t="s">
        <v>57</v>
      </c>
      <c r="S231" s="59">
        <v>0</v>
      </c>
      <c r="T231" s="60" t="s">
        <v>57</v>
      </c>
      <c r="U231" s="61" t="s">
        <v>57</v>
      </c>
      <c r="V231" s="8"/>
      <c r="W231" s="1"/>
    </row>
    <row r="232" spans="1:23" ht="78.75" x14ac:dyDescent="0.25">
      <c r="A232" s="55" t="s">
        <v>29</v>
      </c>
      <c r="B232" s="56" t="s">
        <v>827</v>
      </c>
      <c r="C232" s="57" t="s">
        <v>828</v>
      </c>
      <c r="D232" s="58">
        <v>2.3801129099999998</v>
      </c>
      <c r="E232" s="56" t="s">
        <v>58</v>
      </c>
      <c r="F232" s="59">
        <v>2.3801129099999998</v>
      </c>
      <c r="G232" s="59" t="s">
        <v>57</v>
      </c>
      <c r="H232" s="59" t="s">
        <v>57</v>
      </c>
      <c r="I232" s="59">
        <v>2.3801129099999998</v>
      </c>
      <c r="J232" s="59">
        <v>0</v>
      </c>
      <c r="K232" s="59">
        <v>1.9834274249999999</v>
      </c>
      <c r="L232" s="57" t="s">
        <v>87</v>
      </c>
      <c r="M232" s="58">
        <v>1.9834274249999999</v>
      </c>
      <c r="N232" s="56" t="s">
        <v>835</v>
      </c>
      <c r="O232" s="55" t="s">
        <v>57</v>
      </c>
      <c r="P232" s="59">
        <v>0.21</v>
      </c>
      <c r="Q232" s="59">
        <v>0.26</v>
      </c>
      <c r="R232" s="59" t="s">
        <v>57</v>
      </c>
      <c r="S232" s="59">
        <v>0</v>
      </c>
      <c r="T232" s="60" t="s">
        <v>57</v>
      </c>
      <c r="U232" s="61" t="s">
        <v>57</v>
      </c>
      <c r="V232" s="8"/>
      <c r="W232" s="1"/>
    </row>
    <row r="233" spans="1:23" ht="78.75" x14ac:dyDescent="0.25">
      <c r="A233" s="55" t="s">
        <v>29</v>
      </c>
      <c r="B233" s="56" t="s">
        <v>233</v>
      </c>
      <c r="C233" s="57" t="s">
        <v>234</v>
      </c>
      <c r="D233" s="58">
        <v>3.7609640899999999</v>
      </c>
      <c r="E233" s="56" t="s">
        <v>58</v>
      </c>
      <c r="F233" s="59">
        <v>3.7609640899999999</v>
      </c>
      <c r="G233" s="59" t="s">
        <v>57</v>
      </c>
      <c r="H233" s="59" t="s">
        <v>57</v>
      </c>
      <c r="I233" s="59">
        <v>3.7609640899999999</v>
      </c>
      <c r="J233" s="59">
        <v>0</v>
      </c>
      <c r="K233" s="59">
        <v>3.1341367416666666</v>
      </c>
      <c r="L233" s="57" t="s">
        <v>90</v>
      </c>
      <c r="M233" s="58">
        <v>3.1341367416666666</v>
      </c>
      <c r="N233" s="56" t="s">
        <v>835</v>
      </c>
      <c r="O233" s="55" t="s">
        <v>57</v>
      </c>
      <c r="P233" s="59">
        <v>0.255</v>
      </c>
      <c r="Q233" s="59">
        <v>0.433</v>
      </c>
      <c r="R233" s="59" t="s">
        <v>57</v>
      </c>
      <c r="S233" s="59">
        <v>0</v>
      </c>
      <c r="T233" s="60" t="s">
        <v>57</v>
      </c>
      <c r="U233" s="61" t="s">
        <v>57</v>
      </c>
      <c r="V233" s="8"/>
      <c r="W233" s="1"/>
    </row>
    <row r="234" spans="1:23" ht="78.75" x14ac:dyDescent="0.25">
      <c r="A234" s="55" t="s">
        <v>29</v>
      </c>
      <c r="B234" s="56" t="s">
        <v>231</v>
      </c>
      <c r="C234" s="57" t="s">
        <v>232</v>
      </c>
      <c r="D234" s="58">
        <v>6.24623507</v>
      </c>
      <c r="E234" s="56" t="s">
        <v>58</v>
      </c>
      <c r="F234" s="59">
        <v>6.24623507</v>
      </c>
      <c r="G234" s="59" t="s">
        <v>57</v>
      </c>
      <c r="H234" s="59" t="s">
        <v>57</v>
      </c>
      <c r="I234" s="59">
        <v>6.24623507</v>
      </c>
      <c r="J234" s="59">
        <v>0</v>
      </c>
      <c r="K234" s="59">
        <v>5.2051958916666665</v>
      </c>
      <c r="L234" s="57" t="s">
        <v>87</v>
      </c>
      <c r="M234" s="58">
        <v>5.2051958916666665</v>
      </c>
      <c r="N234" s="56" t="s">
        <v>835</v>
      </c>
      <c r="O234" s="55" t="s">
        <v>57</v>
      </c>
      <c r="P234" s="59">
        <v>0.57199999999999995</v>
      </c>
      <c r="Q234" s="59">
        <v>0.59</v>
      </c>
      <c r="R234" s="59" t="s">
        <v>57</v>
      </c>
      <c r="S234" s="59">
        <v>0</v>
      </c>
      <c r="T234" s="60" t="s">
        <v>57</v>
      </c>
      <c r="U234" s="61" t="s">
        <v>57</v>
      </c>
      <c r="V234" s="8"/>
      <c r="W234" s="1"/>
    </row>
    <row r="235" spans="1:23" ht="78.75" x14ac:dyDescent="0.25">
      <c r="A235" s="55" t="s">
        <v>29</v>
      </c>
      <c r="B235" s="56" t="s">
        <v>680</v>
      </c>
      <c r="C235" s="57" t="s">
        <v>681</v>
      </c>
      <c r="D235" s="58">
        <v>2.1340312300000002</v>
      </c>
      <c r="E235" s="56" t="s">
        <v>58</v>
      </c>
      <c r="F235" s="59">
        <v>2.1340312300000002</v>
      </c>
      <c r="G235" s="59" t="s">
        <v>57</v>
      </c>
      <c r="H235" s="59" t="s">
        <v>57</v>
      </c>
      <c r="I235" s="59">
        <v>2.1340312300000002</v>
      </c>
      <c r="J235" s="59">
        <v>0</v>
      </c>
      <c r="K235" s="59">
        <v>1.7783593583333335</v>
      </c>
      <c r="L235" s="57" t="s">
        <v>82</v>
      </c>
      <c r="M235" s="58">
        <v>1.7783593583333335</v>
      </c>
      <c r="N235" s="56" t="s">
        <v>835</v>
      </c>
      <c r="O235" s="55" t="s">
        <v>57</v>
      </c>
      <c r="P235" s="59">
        <v>0.28999999999999998</v>
      </c>
      <c r="Q235" s="59">
        <v>0.34200000000000003</v>
      </c>
      <c r="R235" s="59" t="s">
        <v>57</v>
      </c>
      <c r="S235" s="59">
        <v>0</v>
      </c>
      <c r="T235" s="60" t="s">
        <v>57</v>
      </c>
      <c r="U235" s="61" t="s">
        <v>57</v>
      </c>
      <c r="V235" s="8"/>
      <c r="W235" s="1"/>
    </row>
    <row r="236" spans="1:23" ht="78.75" x14ac:dyDescent="0.25">
      <c r="A236" s="55" t="s">
        <v>29</v>
      </c>
      <c r="B236" s="56" t="s">
        <v>235</v>
      </c>
      <c r="C236" s="57" t="s">
        <v>236</v>
      </c>
      <c r="D236" s="58">
        <v>0.68308413000000001</v>
      </c>
      <c r="E236" s="56" t="s">
        <v>58</v>
      </c>
      <c r="F236" s="59">
        <v>0.68308413000000001</v>
      </c>
      <c r="G236" s="59" t="s">
        <v>57</v>
      </c>
      <c r="H236" s="59" t="s">
        <v>57</v>
      </c>
      <c r="I236" s="59">
        <v>0.68308413000000001</v>
      </c>
      <c r="J236" s="59">
        <v>0</v>
      </c>
      <c r="K236" s="59">
        <v>0.56923677500000003</v>
      </c>
      <c r="L236" s="57" t="s">
        <v>87</v>
      </c>
      <c r="M236" s="58">
        <v>0.56923677500000003</v>
      </c>
      <c r="N236" s="56" t="s">
        <v>832</v>
      </c>
      <c r="O236" s="55" t="s">
        <v>57</v>
      </c>
      <c r="P236" s="59">
        <v>9.0999999999999998E-2</v>
      </c>
      <c r="Q236" s="59">
        <v>0.1</v>
      </c>
      <c r="R236" s="59" t="s">
        <v>57</v>
      </c>
      <c r="S236" s="59">
        <v>0</v>
      </c>
      <c r="T236" s="60" t="s">
        <v>57</v>
      </c>
      <c r="U236" s="61" t="s">
        <v>57</v>
      </c>
      <c r="V236" s="8"/>
      <c r="W236" s="1"/>
    </row>
    <row r="237" spans="1:23" ht="78.75" x14ac:dyDescent="0.25">
      <c r="A237" s="55" t="s">
        <v>29</v>
      </c>
      <c r="B237" s="56" t="s">
        <v>581</v>
      </c>
      <c r="C237" s="57" t="s">
        <v>582</v>
      </c>
      <c r="D237" s="58">
        <v>0.57101959999999996</v>
      </c>
      <c r="E237" s="56" t="s">
        <v>58</v>
      </c>
      <c r="F237" s="59">
        <v>0.57101959999999996</v>
      </c>
      <c r="G237" s="59" t="s">
        <v>57</v>
      </c>
      <c r="H237" s="59" t="s">
        <v>57</v>
      </c>
      <c r="I237" s="59">
        <v>0.57101959999999996</v>
      </c>
      <c r="J237" s="59">
        <v>0</v>
      </c>
      <c r="K237" s="59">
        <v>0.47584966666666667</v>
      </c>
      <c r="L237" s="57" t="s">
        <v>87</v>
      </c>
      <c r="M237" s="58">
        <v>0.47584966666666667</v>
      </c>
      <c r="N237" s="56" t="s">
        <v>832</v>
      </c>
      <c r="O237" s="55" t="s">
        <v>57</v>
      </c>
      <c r="P237" s="59">
        <v>0.127</v>
      </c>
      <c r="Q237" s="59">
        <v>0.08</v>
      </c>
      <c r="R237" s="59" t="s">
        <v>57</v>
      </c>
      <c r="S237" s="59">
        <v>0</v>
      </c>
      <c r="T237" s="60" t="s">
        <v>57</v>
      </c>
      <c r="U237" s="61" t="s">
        <v>57</v>
      </c>
      <c r="V237" s="8"/>
      <c r="W237" s="1"/>
    </row>
    <row r="238" spans="1:23" ht="78.75" x14ac:dyDescent="0.25">
      <c r="A238" s="55" t="s">
        <v>29</v>
      </c>
      <c r="B238" s="56" t="s">
        <v>752</v>
      </c>
      <c r="C238" s="57" t="s">
        <v>753</v>
      </c>
      <c r="D238" s="58">
        <v>1.08552026</v>
      </c>
      <c r="E238" s="56" t="s">
        <v>58</v>
      </c>
      <c r="F238" s="59">
        <v>1.08552026</v>
      </c>
      <c r="G238" s="59" t="s">
        <v>57</v>
      </c>
      <c r="H238" s="59" t="s">
        <v>57</v>
      </c>
      <c r="I238" s="59">
        <v>1.08552026</v>
      </c>
      <c r="J238" s="59">
        <v>0</v>
      </c>
      <c r="K238" s="59">
        <v>0.90460021666666668</v>
      </c>
      <c r="L238" s="57" t="s">
        <v>87</v>
      </c>
      <c r="M238" s="58">
        <v>0.90460021666666668</v>
      </c>
      <c r="N238" s="56" t="s">
        <v>835</v>
      </c>
      <c r="O238" s="55" t="s">
        <v>57</v>
      </c>
      <c r="P238" s="59">
        <v>0.24199999999999999</v>
      </c>
      <c r="Q238" s="59">
        <v>0.14000000000000001</v>
      </c>
      <c r="R238" s="59" t="s">
        <v>57</v>
      </c>
      <c r="S238" s="59">
        <v>0</v>
      </c>
      <c r="T238" s="60" t="s">
        <v>57</v>
      </c>
      <c r="U238" s="61" t="s">
        <v>57</v>
      </c>
      <c r="V238" s="8"/>
      <c r="W238" s="1"/>
    </row>
    <row r="239" spans="1:23" ht="94.5" x14ac:dyDescent="0.25">
      <c r="A239" s="55" t="s">
        <v>29</v>
      </c>
      <c r="B239" s="56" t="s">
        <v>200</v>
      </c>
      <c r="C239" s="57" t="s">
        <v>201</v>
      </c>
      <c r="D239" s="58">
        <v>0.48071588999999998</v>
      </c>
      <c r="E239" s="56" t="s">
        <v>58</v>
      </c>
      <c r="F239" s="59">
        <v>0.48071588999999998</v>
      </c>
      <c r="G239" s="59" t="s">
        <v>57</v>
      </c>
      <c r="H239" s="59" t="s">
        <v>57</v>
      </c>
      <c r="I239" s="59">
        <v>0.48071588999999998</v>
      </c>
      <c r="J239" s="59">
        <v>0</v>
      </c>
      <c r="K239" s="59">
        <v>0.40059657500000001</v>
      </c>
      <c r="L239" s="57" t="s">
        <v>90</v>
      </c>
      <c r="M239" s="58">
        <v>0.40059657500000001</v>
      </c>
      <c r="N239" s="56" t="s">
        <v>832</v>
      </c>
      <c r="O239" s="55" t="s">
        <v>57</v>
      </c>
      <c r="P239" s="59">
        <v>6.5000000000000002E-2</v>
      </c>
      <c r="Q239" s="59">
        <v>7.0000000000000007E-2</v>
      </c>
      <c r="R239" s="59" t="s">
        <v>57</v>
      </c>
      <c r="S239" s="59">
        <v>0</v>
      </c>
      <c r="T239" s="60" t="s">
        <v>57</v>
      </c>
      <c r="U239" s="61" t="s">
        <v>57</v>
      </c>
      <c r="V239" s="8"/>
      <c r="W239" s="1"/>
    </row>
    <row r="240" spans="1:23" ht="94.5" x14ac:dyDescent="0.25">
      <c r="A240" s="55" t="s">
        <v>29</v>
      </c>
      <c r="B240" s="56" t="s">
        <v>609</v>
      </c>
      <c r="C240" s="57" t="s">
        <v>610</v>
      </c>
      <c r="D240" s="58">
        <v>0.48071588999999998</v>
      </c>
      <c r="E240" s="56" t="s">
        <v>58</v>
      </c>
      <c r="F240" s="59">
        <v>0.48071588999999998</v>
      </c>
      <c r="G240" s="59" t="s">
        <v>57</v>
      </c>
      <c r="H240" s="59" t="s">
        <v>57</v>
      </c>
      <c r="I240" s="59">
        <v>0.48071588999999998</v>
      </c>
      <c r="J240" s="59">
        <v>0</v>
      </c>
      <c r="K240" s="59">
        <v>0.40059657500000001</v>
      </c>
      <c r="L240" s="57" t="s">
        <v>90</v>
      </c>
      <c r="M240" s="58">
        <v>0.40059657500000001</v>
      </c>
      <c r="N240" s="56" t="s">
        <v>832</v>
      </c>
      <c r="O240" s="55" t="s">
        <v>57</v>
      </c>
      <c r="P240" s="59">
        <v>6.5000000000000002E-2</v>
      </c>
      <c r="Q240" s="59">
        <v>7.0000000000000007E-2</v>
      </c>
      <c r="R240" s="59" t="s">
        <v>57</v>
      </c>
      <c r="S240" s="59">
        <v>0</v>
      </c>
      <c r="T240" s="60" t="s">
        <v>57</v>
      </c>
      <c r="U240" s="61" t="s">
        <v>57</v>
      </c>
      <c r="V240" s="8"/>
      <c r="W240" s="1"/>
    </row>
    <row r="241" spans="1:23" ht="78.75" x14ac:dyDescent="0.25">
      <c r="A241" s="55" t="s">
        <v>29</v>
      </c>
      <c r="B241" s="56" t="s">
        <v>305</v>
      </c>
      <c r="C241" s="57" t="s">
        <v>306</v>
      </c>
      <c r="D241" s="58">
        <v>1.36697533</v>
      </c>
      <c r="E241" s="56" t="s">
        <v>58</v>
      </c>
      <c r="F241" s="59">
        <v>1.36697533</v>
      </c>
      <c r="G241" s="59" t="s">
        <v>57</v>
      </c>
      <c r="H241" s="59" t="s">
        <v>57</v>
      </c>
      <c r="I241" s="59">
        <v>1.36697533</v>
      </c>
      <c r="J241" s="59">
        <v>0</v>
      </c>
      <c r="K241" s="59">
        <v>1.1391461083333334</v>
      </c>
      <c r="L241" s="57" t="s">
        <v>90</v>
      </c>
      <c r="M241" s="58">
        <v>1.1391461083333334</v>
      </c>
      <c r="N241" s="56" t="s">
        <v>832</v>
      </c>
      <c r="O241" s="55" t="s">
        <v>57</v>
      </c>
      <c r="P241" s="59">
        <v>0.15</v>
      </c>
      <c r="Q241" s="59">
        <v>0.17</v>
      </c>
      <c r="R241" s="59" t="s">
        <v>57</v>
      </c>
      <c r="S241" s="59">
        <v>0</v>
      </c>
      <c r="T241" s="60" t="s">
        <v>57</v>
      </c>
      <c r="U241" s="61" t="s">
        <v>57</v>
      </c>
      <c r="V241" s="8"/>
      <c r="W241" s="1"/>
    </row>
    <row r="242" spans="1:23" ht="78.75" x14ac:dyDescent="0.25">
      <c r="A242" s="55" t="s">
        <v>29</v>
      </c>
      <c r="B242" s="56" t="s">
        <v>734</v>
      </c>
      <c r="C242" s="57" t="s">
        <v>735</v>
      </c>
      <c r="D242" s="58">
        <v>1.36697533</v>
      </c>
      <c r="E242" s="56" t="s">
        <v>58</v>
      </c>
      <c r="F242" s="59">
        <v>1.36697533</v>
      </c>
      <c r="G242" s="59" t="s">
        <v>57</v>
      </c>
      <c r="H242" s="59" t="s">
        <v>57</v>
      </c>
      <c r="I242" s="59">
        <v>1.36697533</v>
      </c>
      <c r="J242" s="59">
        <v>0</v>
      </c>
      <c r="K242" s="59">
        <v>1.1391461083333334</v>
      </c>
      <c r="L242" s="57" t="s">
        <v>90</v>
      </c>
      <c r="M242" s="58">
        <v>1.1391461083333334</v>
      </c>
      <c r="N242" s="56" t="s">
        <v>832</v>
      </c>
      <c r="O242" s="55" t="s">
        <v>57</v>
      </c>
      <c r="P242" s="59">
        <v>0.15</v>
      </c>
      <c r="Q242" s="59">
        <v>0.17</v>
      </c>
      <c r="R242" s="59" t="s">
        <v>57</v>
      </c>
      <c r="S242" s="59">
        <v>0</v>
      </c>
      <c r="T242" s="60" t="s">
        <v>57</v>
      </c>
      <c r="U242" s="61" t="s">
        <v>57</v>
      </c>
      <c r="V242" s="8"/>
      <c r="W242" s="1"/>
    </row>
    <row r="243" spans="1:23" ht="78.75" x14ac:dyDescent="0.25">
      <c r="A243" s="55" t="s">
        <v>29</v>
      </c>
      <c r="B243" s="56" t="s">
        <v>529</v>
      </c>
      <c r="C243" s="57" t="s">
        <v>530</v>
      </c>
      <c r="D243" s="58">
        <v>0.27047661000000001</v>
      </c>
      <c r="E243" s="56" t="s">
        <v>58</v>
      </c>
      <c r="F243" s="59">
        <v>0.27047661000000001</v>
      </c>
      <c r="G243" s="59" t="s">
        <v>57</v>
      </c>
      <c r="H243" s="59" t="s">
        <v>57</v>
      </c>
      <c r="I243" s="59">
        <v>0.27047661000000001</v>
      </c>
      <c r="J243" s="59">
        <v>0</v>
      </c>
      <c r="K243" s="59">
        <v>0.22539717500000001</v>
      </c>
      <c r="L243" s="57" t="s">
        <v>90</v>
      </c>
      <c r="M243" s="58">
        <v>0.22539717500000001</v>
      </c>
      <c r="N243" s="56" t="s">
        <v>835</v>
      </c>
      <c r="O243" s="55" t="s">
        <v>57</v>
      </c>
      <c r="P243" s="59">
        <v>0.03</v>
      </c>
      <c r="Q243" s="59">
        <v>3.5000000000000003E-2</v>
      </c>
      <c r="R243" s="59" t="s">
        <v>57</v>
      </c>
      <c r="S243" s="59">
        <v>0</v>
      </c>
      <c r="T243" s="60" t="s">
        <v>57</v>
      </c>
      <c r="U243" s="61" t="s">
        <v>57</v>
      </c>
      <c r="V243" s="8"/>
      <c r="W243" s="1"/>
    </row>
    <row r="244" spans="1:23" ht="94.5" x14ac:dyDescent="0.25">
      <c r="A244" s="55" t="s">
        <v>29</v>
      </c>
      <c r="B244" s="56" t="s">
        <v>566</v>
      </c>
      <c r="C244" s="57" t="s">
        <v>567</v>
      </c>
      <c r="D244" s="58">
        <v>0.75162169999999995</v>
      </c>
      <c r="E244" s="56" t="s">
        <v>58</v>
      </c>
      <c r="F244" s="59">
        <v>0.75162169999999995</v>
      </c>
      <c r="G244" s="59" t="s">
        <v>57</v>
      </c>
      <c r="H244" s="59" t="s">
        <v>57</v>
      </c>
      <c r="I244" s="59">
        <v>0.75162169999999995</v>
      </c>
      <c r="J244" s="59">
        <v>0</v>
      </c>
      <c r="K244" s="59">
        <v>0.6263514166666666</v>
      </c>
      <c r="L244" s="57" t="s">
        <v>90</v>
      </c>
      <c r="M244" s="58">
        <v>0.6263514166666666</v>
      </c>
      <c r="N244" s="56" t="s">
        <v>835</v>
      </c>
      <c r="O244" s="55" t="s">
        <v>57</v>
      </c>
      <c r="P244" s="59">
        <v>0.1</v>
      </c>
      <c r="Q244" s="59">
        <v>0.105</v>
      </c>
      <c r="R244" s="59" t="s">
        <v>57</v>
      </c>
      <c r="S244" s="59">
        <v>0</v>
      </c>
      <c r="T244" s="60" t="s">
        <v>57</v>
      </c>
      <c r="U244" s="61" t="s">
        <v>57</v>
      </c>
      <c r="V244" s="8"/>
      <c r="W244" s="1"/>
    </row>
    <row r="245" spans="1:23" ht="94.5" x14ac:dyDescent="0.25">
      <c r="A245" s="55" t="s">
        <v>29</v>
      </c>
      <c r="B245" s="56" t="s">
        <v>220</v>
      </c>
      <c r="C245" s="57" t="s">
        <v>221</v>
      </c>
      <c r="D245" s="58">
        <v>0.75162169999999995</v>
      </c>
      <c r="E245" s="56" t="s">
        <v>58</v>
      </c>
      <c r="F245" s="59">
        <v>0.75162169999999995</v>
      </c>
      <c r="G245" s="59" t="s">
        <v>57</v>
      </c>
      <c r="H245" s="59" t="s">
        <v>57</v>
      </c>
      <c r="I245" s="59">
        <v>0.75162169999999995</v>
      </c>
      <c r="J245" s="59">
        <v>0</v>
      </c>
      <c r="K245" s="59">
        <v>0.6263514166666666</v>
      </c>
      <c r="L245" s="57" t="s">
        <v>90</v>
      </c>
      <c r="M245" s="58">
        <v>0.6263514166666666</v>
      </c>
      <c r="N245" s="56" t="s">
        <v>832</v>
      </c>
      <c r="O245" s="55" t="s">
        <v>57</v>
      </c>
      <c r="P245" s="59">
        <v>0.1</v>
      </c>
      <c r="Q245" s="59">
        <v>0.105</v>
      </c>
      <c r="R245" s="59" t="s">
        <v>57</v>
      </c>
      <c r="S245" s="59">
        <v>0</v>
      </c>
      <c r="T245" s="60" t="s">
        <v>57</v>
      </c>
      <c r="U245" s="61" t="s">
        <v>57</v>
      </c>
      <c r="V245" s="8"/>
      <c r="W245" s="1"/>
    </row>
    <row r="246" spans="1:23" ht="94.5" x14ac:dyDescent="0.25">
      <c r="A246" s="55" t="s">
        <v>29</v>
      </c>
      <c r="B246" s="56" t="s">
        <v>646</v>
      </c>
      <c r="C246" s="57" t="s">
        <v>647</v>
      </c>
      <c r="D246" s="58">
        <v>0.7622135699999999</v>
      </c>
      <c r="E246" s="56" t="s">
        <v>58</v>
      </c>
      <c r="F246" s="59">
        <v>0.7622135699999999</v>
      </c>
      <c r="G246" s="59" t="s">
        <v>57</v>
      </c>
      <c r="H246" s="59" t="s">
        <v>57</v>
      </c>
      <c r="I246" s="59">
        <v>0.7622135699999999</v>
      </c>
      <c r="J246" s="59">
        <v>0</v>
      </c>
      <c r="K246" s="59">
        <v>0.63517797500000006</v>
      </c>
      <c r="L246" s="57" t="s">
        <v>90</v>
      </c>
      <c r="M246" s="58">
        <v>0.63517797500000006</v>
      </c>
      <c r="N246" s="56" t="s">
        <v>835</v>
      </c>
      <c r="O246" s="55" t="s">
        <v>57</v>
      </c>
      <c r="P246" s="59">
        <v>0.10299999999999999</v>
      </c>
      <c r="Q246" s="59">
        <v>0.11</v>
      </c>
      <c r="R246" s="59" t="s">
        <v>57</v>
      </c>
      <c r="S246" s="59">
        <v>0</v>
      </c>
      <c r="T246" s="60" t="s">
        <v>57</v>
      </c>
      <c r="U246" s="61" t="s">
        <v>57</v>
      </c>
      <c r="V246" s="8"/>
      <c r="W246" s="1"/>
    </row>
    <row r="247" spans="1:23" ht="94.5" x14ac:dyDescent="0.25">
      <c r="A247" s="55" t="s">
        <v>29</v>
      </c>
      <c r="B247" s="56" t="s">
        <v>303</v>
      </c>
      <c r="C247" s="57" t="s">
        <v>304</v>
      </c>
      <c r="D247" s="58">
        <v>0.7622135699999999</v>
      </c>
      <c r="E247" s="56" t="s">
        <v>58</v>
      </c>
      <c r="F247" s="59">
        <v>0.7622135699999999</v>
      </c>
      <c r="G247" s="59" t="s">
        <v>57</v>
      </c>
      <c r="H247" s="59" t="s">
        <v>57</v>
      </c>
      <c r="I247" s="59">
        <v>0.7622135699999999</v>
      </c>
      <c r="J247" s="59">
        <v>0</v>
      </c>
      <c r="K247" s="59">
        <v>0.63517797500000006</v>
      </c>
      <c r="L247" s="57" t="s">
        <v>90</v>
      </c>
      <c r="M247" s="58">
        <v>0.63517797500000006</v>
      </c>
      <c r="N247" s="56" t="s">
        <v>835</v>
      </c>
      <c r="O247" s="55" t="s">
        <v>57</v>
      </c>
      <c r="P247" s="59">
        <v>0.10299999999999999</v>
      </c>
      <c r="Q247" s="59">
        <v>0.11</v>
      </c>
      <c r="R247" s="59" t="s">
        <v>57</v>
      </c>
      <c r="S247" s="59">
        <v>0</v>
      </c>
      <c r="T247" s="60" t="s">
        <v>57</v>
      </c>
      <c r="U247" s="61" t="s">
        <v>57</v>
      </c>
      <c r="V247" s="8"/>
      <c r="W247" s="1"/>
    </row>
    <row r="248" spans="1:23" ht="78.75" x14ac:dyDescent="0.25">
      <c r="A248" s="55" t="s">
        <v>29</v>
      </c>
      <c r="B248" s="56" t="s">
        <v>224</v>
      </c>
      <c r="C248" s="57" t="s">
        <v>225</v>
      </c>
      <c r="D248" s="58">
        <v>0.88378524000000003</v>
      </c>
      <c r="E248" s="56" t="s">
        <v>58</v>
      </c>
      <c r="F248" s="59">
        <v>0.88378524000000003</v>
      </c>
      <c r="G248" s="59" t="s">
        <v>57</v>
      </c>
      <c r="H248" s="59" t="s">
        <v>57</v>
      </c>
      <c r="I248" s="59">
        <v>0.88378524000000003</v>
      </c>
      <c r="J248" s="59">
        <v>0</v>
      </c>
      <c r="K248" s="59">
        <v>0.73648770000000008</v>
      </c>
      <c r="L248" s="57" t="s">
        <v>87</v>
      </c>
      <c r="M248" s="58">
        <v>0.73648770000000008</v>
      </c>
      <c r="N248" s="56" t="s">
        <v>832</v>
      </c>
      <c r="O248" s="55" t="s">
        <v>57</v>
      </c>
      <c r="P248" s="59">
        <v>0.08</v>
      </c>
      <c r="Q248" s="59">
        <v>9.5000000000000001E-2</v>
      </c>
      <c r="R248" s="59" t="s">
        <v>57</v>
      </c>
      <c r="S248" s="59">
        <v>0</v>
      </c>
      <c r="T248" s="60" t="s">
        <v>57</v>
      </c>
      <c r="U248" s="61" t="s">
        <v>57</v>
      </c>
      <c r="V248" s="8"/>
      <c r="W248" s="1"/>
    </row>
    <row r="249" spans="1:23" ht="78.75" x14ac:dyDescent="0.25">
      <c r="A249" s="55" t="s">
        <v>29</v>
      </c>
      <c r="B249" s="56" t="s">
        <v>632</v>
      </c>
      <c r="C249" s="57" t="s">
        <v>633</v>
      </c>
      <c r="D249" s="58">
        <v>0.88378524000000003</v>
      </c>
      <c r="E249" s="56" t="s">
        <v>58</v>
      </c>
      <c r="F249" s="59">
        <v>0.88378524000000003</v>
      </c>
      <c r="G249" s="59" t="s">
        <v>57</v>
      </c>
      <c r="H249" s="59" t="s">
        <v>57</v>
      </c>
      <c r="I249" s="59">
        <v>0.88378524000000003</v>
      </c>
      <c r="J249" s="59">
        <v>0</v>
      </c>
      <c r="K249" s="59">
        <v>0.73648770000000008</v>
      </c>
      <c r="L249" s="57" t="s">
        <v>87</v>
      </c>
      <c r="M249" s="58">
        <v>0.73648770000000008</v>
      </c>
      <c r="N249" s="56" t="s">
        <v>832</v>
      </c>
      <c r="O249" s="55" t="s">
        <v>57</v>
      </c>
      <c r="P249" s="59">
        <v>0.08</v>
      </c>
      <c r="Q249" s="59">
        <v>9.5000000000000001E-2</v>
      </c>
      <c r="R249" s="59" t="s">
        <v>57</v>
      </c>
      <c r="S249" s="59">
        <v>0</v>
      </c>
      <c r="T249" s="60" t="s">
        <v>57</v>
      </c>
      <c r="U249" s="61" t="s">
        <v>57</v>
      </c>
      <c r="V249" s="8"/>
      <c r="W249" s="1"/>
    </row>
    <row r="250" spans="1:23" ht="78.75" x14ac:dyDescent="0.25">
      <c r="A250" s="55" t="s">
        <v>29</v>
      </c>
      <c r="B250" s="56" t="s">
        <v>574</v>
      </c>
      <c r="C250" s="57" t="s">
        <v>575</v>
      </c>
      <c r="D250" s="58">
        <v>0.49133453999999999</v>
      </c>
      <c r="E250" s="56" t="s">
        <v>58</v>
      </c>
      <c r="F250" s="59">
        <v>0.49133453999999999</v>
      </c>
      <c r="G250" s="59" t="s">
        <v>57</v>
      </c>
      <c r="H250" s="59" t="s">
        <v>57</v>
      </c>
      <c r="I250" s="59">
        <v>0.49133453999999999</v>
      </c>
      <c r="J250" s="59">
        <v>0</v>
      </c>
      <c r="K250" s="59">
        <v>0.40944544999999999</v>
      </c>
      <c r="L250" s="57" t="s">
        <v>87</v>
      </c>
      <c r="M250" s="58">
        <v>0.40944544999999999</v>
      </c>
      <c r="N250" s="56" t="s">
        <v>832</v>
      </c>
      <c r="O250" s="55" t="s">
        <v>57</v>
      </c>
      <c r="P250" s="59">
        <v>0.04</v>
      </c>
      <c r="Q250" s="59">
        <v>4.4999999999999998E-2</v>
      </c>
      <c r="R250" s="59" t="s">
        <v>57</v>
      </c>
      <c r="S250" s="59">
        <v>0</v>
      </c>
      <c r="T250" s="60" t="s">
        <v>57</v>
      </c>
      <c r="U250" s="61" t="s">
        <v>57</v>
      </c>
      <c r="V250" s="8"/>
      <c r="W250" s="1"/>
    </row>
    <row r="251" spans="1:23" ht="78.75" x14ac:dyDescent="0.25">
      <c r="A251" s="55" t="s">
        <v>29</v>
      </c>
      <c r="B251" s="56" t="s">
        <v>229</v>
      </c>
      <c r="C251" s="57" t="s">
        <v>230</v>
      </c>
      <c r="D251" s="58">
        <v>0.49133453999999999</v>
      </c>
      <c r="E251" s="56" t="s">
        <v>58</v>
      </c>
      <c r="F251" s="59">
        <v>0.49133453999999999</v>
      </c>
      <c r="G251" s="59" t="s">
        <v>57</v>
      </c>
      <c r="H251" s="59" t="s">
        <v>57</v>
      </c>
      <c r="I251" s="59">
        <v>0.49133453999999999</v>
      </c>
      <c r="J251" s="59">
        <v>0</v>
      </c>
      <c r="K251" s="59">
        <v>0.40944544999999999</v>
      </c>
      <c r="L251" s="57" t="s">
        <v>87</v>
      </c>
      <c r="M251" s="58">
        <v>0.40944544999999999</v>
      </c>
      <c r="N251" s="56" t="s">
        <v>832</v>
      </c>
      <c r="O251" s="55" t="s">
        <v>57</v>
      </c>
      <c r="P251" s="59">
        <v>0.04</v>
      </c>
      <c r="Q251" s="59">
        <v>4.4999999999999998E-2</v>
      </c>
      <c r="R251" s="59" t="s">
        <v>57</v>
      </c>
      <c r="S251" s="59">
        <v>0</v>
      </c>
      <c r="T251" s="60" t="s">
        <v>57</v>
      </c>
      <c r="U251" s="61" t="s">
        <v>57</v>
      </c>
      <c r="V251" s="8"/>
      <c r="W251" s="1"/>
    </row>
    <row r="252" spans="1:23" ht="78.75" x14ac:dyDescent="0.25">
      <c r="A252" s="55" t="s">
        <v>29</v>
      </c>
      <c r="B252" s="56" t="s">
        <v>222</v>
      </c>
      <c r="C252" s="57" t="s">
        <v>223</v>
      </c>
      <c r="D252" s="58">
        <v>0.60728671000000001</v>
      </c>
      <c r="E252" s="56" t="s">
        <v>58</v>
      </c>
      <c r="F252" s="59">
        <v>0.60728671000000001</v>
      </c>
      <c r="G252" s="59" t="s">
        <v>57</v>
      </c>
      <c r="H252" s="59" t="s">
        <v>57</v>
      </c>
      <c r="I252" s="59">
        <v>0.60728671000000001</v>
      </c>
      <c r="J252" s="59">
        <v>0</v>
      </c>
      <c r="K252" s="59">
        <v>0.50607225833333336</v>
      </c>
      <c r="L252" s="57" t="s">
        <v>87</v>
      </c>
      <c r="M252" s="58">
        <v>0.50607225833333336</v>
      </c>
      <c r="N252" s="56" t="s">
        <v>835</v>
      </c>
      <c r="O252" s="55" t="s">
        <v>57</v>
      </c>
      <c r="P252" s="59">
        <v>4.4999999999999998E-2</v>
      </c>
      <c r="Q252" s="59">
        <v>5.5E-2</v>
      </c>
      <c r="R252" s="59" t="s">
        <v>57</v>
      </c>
      <c r="S252" s="59">
        <v>0</v>
      </c>
      <c r="T252" s="60" t="s">
        <v>57</v>
      </c>
      <c r="U252" s="61" t="s">
        <v>57</v>
      </c>
      <c r="V252" s="8"/>
      <c r="W252" s="1"/>
    </row>
    <row r="253" spans="1:23" ht="78.75" x14ac:dyDescent="0.25">
      <c r="A253" s="55" t="s">
        <v>29</v>
      </c>
      <c r="B253" s="56" t="s">
        <v>630</v>
      </c>
      <c r="C253" s="57" t="s">
        <v>631</v>
      </c>
      <c r="D253" s="58">
        <v>0.60728671000000001</v>
      </c>
      <c r="E253" s="56" t="s">
        <v>58</v>
      </c>
      <c r="F253" s="59">
        <v>0.60728671000000001</v>
      </c>
      <c r="G253" s="59" t="s">
        <v>57</v>
      </c>
      <c r="H253" s="59" t="s">
        <v>57</v>
      </c>
      <c r="I253" s="59">
        <v>0.60728671000000001</v>
      </c>
      <c r="J253" s="59">
        <v>0</v>
      </c>
      <c r="K253" s="59">
        <v>0.50607225833333336</v>
      </c>
      <c r="L253" s="57" t="s">
        <v>87</v>
      </c>
      <c r="M253" s="58">
        <v>0.50607225833333336</v>
      </c>
      <c r="N253" s="56" t="s">
        <v>835</v>
      </c>
      <c r="O253" s="55" t="s">
        <v>57</v>
      </c>
      <c r="P253" s="59">
        <v>4.4999999999999998E-2</v>
      </c>
      <c r="Q253" s="59">
        <v>5.5E-2</v>
      </c>
      <c r="R253" s="59" t="s">
        <v>57</v>
      </c>
      <c r="S253" s="59">
        <v>0</v>
      </c>
      <c r="T253" s="60" t="s">
        <v>57</v>
      </c>
      <c r="U253" s="61" t="s">
        <v>57</v>
      </c>
      <c r="V253" s="8"/>
      <c r="W253" s="1"/>
    </row>
    <row r="254" spans="1:23" ht="78.75" x14ac:dyDescent="0.25">
      <c r="A254" s="55" t="s">
        <v>29</v>
      </c>
      <c r="B254" s="56" t="s">
        <v>396</v>
      </c>
      <c r="C254" s="57" t="s">
        <v>397</v>
      </c>
      <c r="D254" s="58">
        <v>1.3948883599999999</v>
      </c>
      <c r="E254" s="56" t="s">
        <v>58</v>
      </c>
      <c r="F254" s="59">
        <v>1.3948883599999999</v>
      </c>
      <c r="G254" s="59" t="s">
        <v>57</v>
      </c>
      <c r="H254" s="59" t="s">
        <v>57</v>
      </c>
      <c r="I254" s="59">
        <v>1.3948883599999999</v>
      </c>
      <c r="J254" s="59">
        <v>0</v>
      </c>
      <c r="K254" s="59">
        <v>1.1624069666666668</v>
      </c>
      <c r="L254" s="57" t="s">
        <v>87</v>
      </c>
      <c r="M254" s="58">
        <v>1.1624069666666668</v>
      </c>
      <c r="N254" s="56" t="s">
        <v>841</v>
      </c>
      <c r="O254" s="55" t="s">
        <v>57</v>
      </c>
      <c r="P254" s="59">
        <v>0.18</v>
      </c>
      <c r="Q254" s="59">
        <v>0.19500000000000001</v>
      </c>
      <c r="R254" s="59" t="s">
        <v>57</v>
      </c>
      <c r="S254" s="59">
        <v>0</v>
      </c>
      <c r="T254" s="60" t="s">
        <v>57</v>
      </c>
      <c r="U254" s="61" t="s">
        <v>57</v>
      </c>
      <c r="V254" s="8"/>
      <c r="W254" s="1"/>
    </row>
    <row r="255" spans="1:23" ht="78.75" x14ac:dyDescent="0.25">
      <c r="A255" s="55" t="s">
        <v>29</v>
      </c>
      <c r="B255" s="56" t="s">
        <v>469</v>
      </c>
      <c r="C255" s="57" t="s">
        <v>470</v>
      </c>
      <c r="D255" s="58">
        <v>0.91550856999999997</v>
      </c>
      <c r="E255" s="56" t="s">
        <v>58</v>
      </c>
      <c r="F255" s="59">
        <v>0.91550856999999997</v>
      </c>
      <c r="G255" s="59" t="s">
        <v>57</v>
      </c>
      <c r="H255" s="59" t="s">
        <v>57</v>
      </c>
      <c r="I255" s="59">
        <v>0.91550856999999997</v>
      </c>
      <c r="J255" s="59">
        <v>0</v>
      </c>
      <c r="K255" s="59">
        <v>0.76292380833333329</v>
      </c>
      <c r="L255" s="57" t="s">
        <v>87</v>
      </c>
      <c r="M255" s="58">
        <v>0.76292380833333329</v>
      </c>
      <c r="N255" s="56" t="s">
        <v>841</v>
      </c>
      <c r="O255" s="55" t="s">
        <v>57</v>
      </c>
      <c r="P255" s="59">
        <v>0.12</v>
      </c>
      <c r="Q255" s="59">
        <v>0.13500000000000001</v>
      </c>
      <c r="R255" s="59" t="s">
        <v>57</v>
      </c>
      <c r="S255" s="59">
        <v>0</v>
      </c>
      <c r="T255" s="60" t="s">
        <v>57</v>
      </c>
      <c r="U255" s="61" t="s">
        <v>57</v>
      </c>
      <c r="V255" s="8"/>
      <c r="W255" s="1"/>
    </row>
    <row r="256" spans="1:23" ht="78.75" x14ac:dyDescent="0.25">
      <c r="A256" s="55" t="s">
        <v>29</v>
      </c>
      <c r="B256" s="56" t="s">
        <v>124</v>
      </c>
      <c r="C256" s="57" t="s">
        <v>125</v>
      </c>
      <c r="D256" s="58">
        <v>0.91550856999999997</v>
      </c>
      <c r="E256" s="56" t="s">
        <v>58</v>
      </c>
      <c r="F256" s="59">
        <v>0.91550856999999997</v>
      </c>
      <c r="G256" s="59" t="s">
        <v>57</v>
      </c>
      <c r="H256" s="59" t="s">
        <v>57</v>
      </c>
      <c r="I256" s="59">
        <v>0.91550856999999997</v>
      </c>
      <c r="J256" s="59">
        <v>0</v>
      </c>
      <c r="K256" s="59">
        <v>0.76292380833333329</v>
      </c>
      <c r="L256" s="57" t="s">
        <v>87</v>
      </c>
      <c r="M256" s="58">
        <v>0.76292380833333329</v>
      </c>
      <c r="N256" s="56" t="s">
        <v>841</v>
      </c>
      <c r="O256" s="55" t="s">
        <v>57</v>
      </c>
      <c r="P256" s="59">
        <v>0.12</v>
      </c>
      <c r="Q256" s="59">
        <v>0.13500000000000001</v>
      </c>
      <c r="R256" s="59" t="s">
        <v>57</v>
      </c>
      <c r="S256" s="59">
        <v>0</v>
      </c>
      <c r="T256" s="60" t="s">
        <v>57</v>
      </c>
      <c r="U256" s="61" t="s">
        <v>57</v>
      </c>
      <c r="V256" s="8"/>
      <c r="W256" s="1"/>
    </row>
    <row r="257" spans="1:23" ht="78.75" x14ac:dyDescent="0.25">
      <c r="A257" s="55" t="s">
        <v>29</v>
      </c>
      <c r="B257" s="56" t="s">
        <v>724</v>
      </c>
      <c r="C257" s="57" t="s">
        <v>725</v>
      </c>
      <c r="D257" s="58">
        <v>1.4443895099999999</v>
      </c>
      <c r="E257" s="56" t="s">
        <v>58</v>
      </c>
      <c r="F257" s="59">
        <v>1.4443895099999999</v>
      </c>
      <c r="G257" s="59" t="s">
        <v>57</v>
      </c>
      <c r="H257" s="59" t="s">
        <v>57</v>
      </c>
      <c r="I257" s="59">
        <v>1.4443895099999999</v>
      </c>
      <c r="J257" s="59">
        <v>0</v>
      </c>
      <c r="K257" s="59">
        <v>1.2036579249999999</v>
      </c>
      <c r="L257" s="57" t="s">
        <v>87</v>
      </c>
      <c r="M257" s="58">
        <v>1.2036579249999999</v>
      </c>
      <c r="N257" s="56" t="s">
        <v>841</v>
      </c>
      <c r="O257" s="55" t="s">
        <v>57</v>
      </c>
      <c r="P257" s="59">
        <v>0.17</v>
      </c>
      <c r="Q257" s="59">
        <v>0.19</v>
      </c>
      <c r="R257" s="59" t="s">
        <v>57</v>
      </c>
      <c r="S257" s="59">
        <v>0</v>
      </c>
      <c r="T257" s="60" t="s">
        <v>57</v>
      </c>
      <c r="U257" s="61" t="s">
        <v>57</v>
      </c>
      <c r="V257" s="8"/>
      <c r="W257" s="1"/>
    </row>
    <row r="258" spans="1:23" ht="78.75" x14ac:dyDescent="0.25">
      <c r="A258" s="55" t="s">
        <v>29</v>
      </c>
      <c r="B258" s="56" t="s">
        <v>368</v>
      </c>
      <c r="C258" s="57" t="s">
        <v>369</v>
      </c>
      <c r="D258" s="58">
        <v>1.4443895099999999</v>
      </c>
      <c r="E258" s="56" t="s">
        <v>58</v>
      </c>
      <c r="F258" s="59">
        <v>1.4443895099999999</v>
      </c>
      <c r="G258" s="59" t="s">
        <v>57</v>
      </c>
      <c r="H258" s="59" t="s">
        <v>57</v>
      </c>
      <c r="I258" s="59">
        <v>1.4443895099999999</v>
      </c>
      <c r="J258" s="59">
        <v>0</v>
      </c>
      <c r="K258" s="59">
        <v>1.2036579249999999</v>
      </c>
      <c r="L258" s="57" t="s">
        <v>87</v>
      </c>
      <c r="M258" s="58">
        <v>1.2036579249999999</v>
      </c>
      <c r="N258" s="56" t="s">
        <v>841</v>
      </c>
      <c r="O258" s="55" t="s">
        <v>57</v>
      </c>
      <c r="P258" s="59">
        <v>0.17</v>
      </c>
      <c r="Q258" s="59">
        <v>0.187</v>
      </c>
      <c r="R258" s="59" t="s">
        <v>57</v>
      </c>
      <c r="S258" s="59">
        <v>0</v>
      </c>
      <c r="T258" s="60" t="s">
        <v>57</v>
      </c>
      <c r="U258" s="61" t="s">
        <v>57</v>
      </c>
      <c r="V258" s="8"/>
      <c r="W258" s="1"/>
    </row>
    <row r="259" spans="1:23" ht="78.75" x14ac:dyDescent="0.25">
      <c r="A259" s="55" t="s">
        <v>29</v>
      </c>
      <c r="B259" s="56" t="s">
        <v>794</v>
      </c>
      <c r="C259" s="57" t="s">
        <v>795</v>
      </c>
      <c r="D259" s="58">
        <v>1.4443895099999999</v>
      </c>
      <c r="E259" s="56" t="s">
        <v>58</v>
      </c>
      <c r="F259" s="59">
        <v>1.4443895099999999</v>
      </c>
      <c r="G259" s="59" t="s">
        <v>57</v>
      </c>
      <c r="H259" s="59" t="s">
        <v>57</v>
      </c>
      <c r="I259" s="59">
        <v>1.4443895099999999</v>
      </c>
      <c r="J259" s="59">
        <v>0</v>
      </c>
      <c r="K259" s="59">
        <v>1.2036579249999999</v>
      </c>
      <c r="L259" s="57" t="s">
        <v>87</v>
      </c>
      <c r="M259" s="58">
        <v>1.2036579249999999</v>
      </c>
      <c r="N259" s="56" t="s">
        <v>841</v>
      </c>
      <c r="O259" s="55" t="s">
        <v>57</v>
      </c>
      <c r="P259" s="59">
        <v>0.17</v>
      </c>
      <c r="Q259" s="59">
        <v>0.19</v>
      </c>
      <c r="R259" s="59" t="s">
        <v>57</v>
      </c>
      <c r="S259" s="59">
        <v>0</v>
      </c>
      <c r="T259" s="60" t="s">
        <v>57</v>
      </c>
      <c r="U259" s="61" t="s">
        <v>57</v>
      </c>
      <c r="V259" s="1"/>
      <c r="W259" s="1"/>
    </row>
    <row r="260" spans="1:23" ht="78.75" x14ac:dyDescent="0.25">
      <c r="A260" s="55" t="s">
        <v>29</v>
      </c>
      <c r="B260" s="56" t="s">
        <v>175</v>
      </c>
      <c r="C260" s="57" t="s">
        <v>176</v>
      </c>
      <c r="D260" s="58">
        <v>1.4443895099999999</v>
      </c>
      <c r="E260" s="56" t="s">
        <v>58</v>
      </c>
      <c r="F260" s="59">
        <v>1.4443895099999999</v>
      </c>
      <c r="G260" s="59" t="s">
        <v>57</v>
      </c>
      <c r="H260" s="59" t="s">
        <v>57</v>
      </c>
      <c r="I260" s="59">
        <v>1.4443895099999999</v>
      </c>
      <c r="J260" s="59">
        <v>0</v>
      </c>
      <c r="K260" s="59">
        <v>1.2036579249999999</v>
      </c>
      <c r="L260" s="57" t="s">
        <v>87</v>
      </c>
      <c r="M260" s="58">
        <v>1.2036579249999999</v>
      </c>
      <c r="N260" s="56" t="s">
        <v>841</v>
      </c>
      <c r="O260" s="55" t="s">
        <v>57</v>
      </c>
      <c r="P260" s="59">
        <v>0.17</v>
      </c>
      <c r="Q260" s="59">
        <v>0.19</v>
      </c>
      <c r="R260" s="59" t="s">
        <v>57</v>
      </c>
      <c r="S260" s="59">
        <v>0</v>
      </c>
      <c r="T260" s="60" t="s">
        <v>57</v>
      </c>
      <c r="U260" s="61" t="s">
        <v>57</v>
      </c>
      <c r="V260" s="1"/>
      <c r="W260" s="1"/>
    </row>
    <row r="261" spans="1:23" ht="78.75" x14ac:dyDescent="0.25">
      <c r="A261" s="55" t="s">
        <v>29</v>
      </c>
      <c r="B261" s="56" t="s">
        <v>448</v>
      </c>
      <c r="C261" s="57" t="s">
        <v>449</v>
      </c>
      <c r="D261" s="58">
        <v>0.40864506</v>
      </c>
      <c r="E261" s="56" t="s">
        <v>58</v>
      </c>
      <c r="F261" s="59">
        <v>0.40864506</v>
      </c>
      <c r="G261" s="59" t="s">
        <v>57</v>
      </c>
      <c r="H261" s="59" t="s">
        <v>57</v>
      </c>
      <c r="I261" s="59">
        <v>0.40864506</v>
      </c>
      <c r="J261" s="59">
        <v>0</v>
      </c>
      <c r="K261" s="59">
        <v>0.34053755000000002</v>
      </c>
      <c r="L261" s="57" t="s">
        <v>87</v>
      </c>
      <c r="M261" s="58">
        <v>0.34053755000000002</v>
      </c>
      <c r="N261" s="56" t="s">
        <v>841</v>
      </c>
      <c r="O261" s="55" t="s">
        <v>57</v>
      </c>
      <c r="P261" s="59">
        <v>0.06</v>
      </c>
      <c r="Q261" s="59">
        <v>7.0000000000000007E-2</v>
      </c>
      <c r="R261" s="59" t="s">
        <v>57</v>
      </c>
      <c r="S261" s="59">
        <v>0</v>
      </c>
      <c r="T261" s="60" t="s">
        <v>57</v>
      </c>
      <c r="U261" s="61" t="s">
        <v>57</v>
      </c>
      <c r="V261" s="1"/>
      <c r="W261" s="1"/>
    </row>
    <row r="262" spans="1:23" ht="63" x14ac:dyDescent="0.25">
      <c r="A262" s="55" t="s">
        <v>29</v>
      </c>
      <c r="B262" s="56" t="s">
        <v>198</v>
      </c>
      <c r="C262" s="57" t="s">
        <v>199</v>
      </c>
      <c r="D262" s="58">
        <v>3.4782677899999999</v>
      </c>
      <c r="E262" s="56" t="s">
        <v>58</v>
      </c>
      <c r="F262" s="59">
        <v>3.4782677899999999</v>
      </c>
      <c r="G262" s="59" t="s">
        <v>57</v>
      </c>
      <c r="H262" s="59" t="s">
        <v>57</v>
      </c>
      <c r="I262" s="59">
        <v>3.4782677899999999</v>
      </c>
      <c r="J262" s="59">
        <v>0</v>
      </c>
      <c r="K262" s="59">
        <v>2.8985564916666666</v>
      </c>
      <c r="L262" s="57" t="s">
        <v>87</v>
      </c>
      <c r="M262" s="58">
        <v>2.8985564916666666</v>
      </c>
      <c r="N262" s="56" t="s">
        <v>835</v>
      </c>
      <c r="O262" s="55" t="s">
        <v>57</v>
      </c>
      <c r="P262" s="59">
        <v>0.43</v>
      </c>
      <c r="Q262" s="59">
        <v>0.438</v>
      </c>
      <c r="R262" s="59" t="s">
        <v>57</v>
      </c>
      <c r="S262" s="59">
        <v>0</v>
      </c>
      <c r="T262" s="60" t="s">
        <v>57</v>
      </c>
      <c r="U262" s="61" t="s">
        <v>57</v>
      </c>
      <c r="V262" s="1"/>
      <c r="W262" s="1"/>
    </row>
    <row r="263" spans="1:23" ht="78.75" x14ac:dyDescent="0.25">
      <c r="A263" s="55" t="s">
        <v>29</v>
      </c>
      <c r="B263" s="56" t="s">
        <v>431</v>
      </c>
      <c r="C263" s="57" t="s">
        <v>432</v>
      </c>
      <c r="D263" s="58">
        <v>0.51720310000000003</v>
      </c>
      <c r="E263" s="56" t="s">
        <v>58</v>
      </c>
      <c r="F263" s="59">
        <v>0.51720310000000003</v>
      </c>
      <c r="G263" s="59" t="s">
        <v>57</v>
      </c>
      <c r="H263" s="59" t="s">
        <v>57</v>
      </c>
      <c r="I263" s="59">
        <v>0.51720310000000003</v>
      </c>
      <c r="J263" s="59">
        <v>0</v>
      </c>
      <c r="K263" s="59">
        <v>0.43100258333333336</v>
      </c>
      <c r="L263" s="57" t="s">
        <v>87</v>
      </c>
      <c r="M263" s="58">
        <v>0.43100258333333336</v>
      </c>
      <c r="N263" s="56" t="s">
        <v>832</v>
      </c>
      <c r="O263" s="55" t="s">
        <v>57</v>
      </c>
      <c r="P263" s="59">
        <v>5.7000000000000002E-2</v>
      </c>
      <c r="Q263" s="59">
        <v>0.09</v>
      </c>
      <c r="R263" s="59" t="s">
        <v>57</v>
      </c>
      <c r="S263" s="59">
        <v>0</v>
      </c>
      <c r="T263" s="60" t="s">
        <v>57</v>
      </c>
      <c r="U263" s="61" t="s">
        <v>57</v>
      </c>
      <c r="V263" s="1"/>
      <c r="W263" s="1"/>
    </row>
    <row r="264" spans="1:23" ht="78.75" x14ac:dyDescent="0.25">
      <c r="A264" s="55" t="s">
        <v>29</v>
      </c>
      <c r="B264" s="56" t="s">
        <v>194</v>
      </c>
      <c r="C264" s="57" t="s">
        <v>195</v>
      </c>
      <c r="D264" s="58">
        <v>0.25560542000000003</v>
      </c>
      <c r="E264" s="56" t="s">
        <v>58</v>
      </c>
      <c r="F264" s="59">
        <v>0.25560542000000003</v>
      </c>
      <c r="G264" s="59" t="s">
        <v>57</v>
      </c>
      <c r="H264" s="59" t="s">
        <v>57</v>
      </c>
      <c r="I264" s="59">
        <v>0.25560542000000003</v>
      </c>
      <c r="J264" s="59">
        <v>0</v>
      </c>
      <c r="K264" s="59">
        <v>0.2130045166666667</v>
      </c>
      <c r="L264" s="57" t="s">
        <v>87</v>
      </c>
      <c r="M264" s="58">
        <v>0.2130045166666667</v>
      </c>
      <c r="N264" s="56" t="s">
        <v>832</v>
      </c>
      <c r="O264" s="55" t="s">
        <v>57</v>
      </c>
      <c r="P264" s="59">
        <v>6.4000000000000001E-2</v>
      </c>
      <c r="Q264" s="59">
        <v>4.2000000000000003E-2</v>
      </c>
      <c r="R264" s="59" t="s">
        <v>57</v>
      </c>
      <c r="S264" s="59">
        <v>0</v>
      </c>
      <c r="T264" s="60" t="s">
        <v>57</v>
      </c>
      <c r="U264" s="61" t="s">
        <v>57</v>
      </c>
      <c r="V264" s="1"/>
      <c r="W264" s="1"/>
    </row>
    <row r="265" spans="1:23" ht="78.75" x14ac:dyDescent="0.25">
      <c r="A265" s="55" t="s">
        <v>29</v>
      </c>
      <c r="B265" s="56" t="s">
        <v>280</v>
      </c>
      <c r="C265" s="57" t="s">
        <v>281</v>
      </c>
      <c r="D265" s="58">
        <v>0.48430223</v>
      </c>
      <c r="E265" s="56" t="s">
        <v>58</v>
      </c>
      <c r="F265" s="59">
        <v>0.48430223</v>
      </c>
      <c r="G265" s="59" t="s">
        <v>57</v>
      </c>
      <c r="H265" s="59" t="s">
        <v>57</v>
      </c>
      <c r="I265" s="59">
        <v>0.48430223</v>
      </c>
      <c r="J265" s="59">
        <v>0</v>
      </c>
      <c r="K265" s="59">
        <v>0.40358519166666668</v>
      </c>
      <c r="L265" s="57" t="s">
        <v>87</v>
      </c>
      <c r="M265" s="58">
        <v>0.40358519166666668</v>
      </c>
      <c r="N265" s="56" t="s">
        <v>832</v>
      </c>
      <c r="O265" s="55" t="s">
        <v>57</v>
      </c>
      <c r="P265" s="59">
        <v>6.3E-2</v>
      </c>
      <c r="Q265" s="59">
        <v>7.6999999999999999E-2</v>
      </c>
      <c r="R265" s="59" t="s">
        <v>57</v>
      </c>
      <c r="S265" s="59">
        <v>0</v>
      </c>
      <c r="T265" s="60" t="s">
        <v>57</v>
      </c>
      <c r="U265" s="61" t="s">
        <v>57</v>
      </c>
      <c r="V265" s="1"/>
      <c r="W265" s="1"/>
    </row>
    <row r="266" spans="1:23" ht="78.75" x14ac:dyDescent="0.25">
      <c r="A266" s="55" t="s">
        <v>29</v>
      </c>
      <c r="B266" s="56" t="s">
        <v>477</v>
      </c>
      <c r="C266" s="57" t="s">
        <v>478</v>
      </c>
      <c r="D266" s="58">
        <v>2.40288317</v>
      </c>
      <c r="E266" s="56" t="s">
        <v>58</v>
      </c>
      <c r="F266" s="59">
        <v>2.40288317</v>
      </c>
      <c r="G266" s="59" t="s">
        <v>57</v>
      </c>
      <c r="H266" s="59" t="s">
        <v>57</v>
      </c>
      <c r="I266" s="59">
        <v>2.40288317</v>
      </c>
      <c r="J266" s="59">
        <v>0</v>
      </c>
      <c r="K266" s="59">
        <v>2.0024026416666669</v>
      </c>
      <c r="L266" s="57" t="s">
        <v>87</v>
      </c>
      <c r="M266" s="58">
        <v>2.0024026416666669</v>
      </c>
      <c r="N266" s="56" t="s">
        <v>835</v>
      </c>
      <c r="O266" s="55" t="s">
        <v>57</v>
      </c>
      <c r="P266" s="59">
        <v>0.19</v>
      </c>
      <c r="Q266" s="59">
        <v>0.28399999999999997</v>
      </c>
      <c r="R266" s="59" t="s">
        <v>57</v>
      </c>
      <c r="S266" s="59">
        <v>0</v>
      </c>
      <c r="T266" s="60" t="s">
        <v>57</v>
      </c>
      <c r="U266" s="61" t="s">
        <v>57</v>
      </c>
      <c r="V266" s="1"/>
      <c r="W266" s="1"/>
    </row>
    <row r="267" spans="1:23" ht="78.75" x14ac:dyDescent="0.25">
      <c r="A267" s="55" t="s">
        <v>29</v>
      </c>
      <c r="B267" s="56" t="s">
        <v>640</v>
      </c>
      <c r="C267" s="57" t="s">
        <v>641</v>
      </c>
      <c r="D267" s="58">
        <v>0.10182511</v>
      </c>
      <c r="E267" s="56" t="s">
        <v>58</v>
      </c>
      <c r="F267" s="59">
        <v>0.10182511</v>
      </c>
      <c r="G267" s="59" t="s">
        <v>57</v>
      </c>
      <c r="H267" s="59" t="s">
        <v>57</v>
      </c>
      <c r="I267" s="59">
        <v>0.10182511</v>
      </c>
      <c r="J267" s="59">
        <v>0</v>
      </c>
      <c r="K267" s="59">
        <v>8.4854258333333335E-2</v>
      </c>
      <c r="L267" s="57" t="s">
        <v>87</v>
      </c>
      <c r="M267" s="58">
        <v>8.4854258333333335E-2</v>
      </c>
      <c r="N267" s="56" t="s">
        <v>835</v>
      </c>
      <c r="O267" s="55" t="s">
        <v>57</v>
      </c>
      <c r="P267" s="59">
        <v>2.4E-2</v>
      </c>
      <c r="Q267" s="59">
        <v>3.2000000000000001E-2</v>
      </c>
      <c r="R267" s="59" t="s">
        <v>57</v>
      </c>
      <c r="S267" s="59">
        <v>0</v>
      </c>
      <c r="T267" s="60" t="s">
        <v>57</v>
      </c>
      <c r="U267" s="61" t="s">
        <v>57</v>
      </c>
      <c r="V267" s="1"/>
      <c r="W267" s="1"/>
    </row>
    <row r="268" spans="1:23" ht="78.75" x14ac:dyDescent="0.25">
      <c r="A268" s="55" t="s">
        <v>29</v>
      </c>
      <c r="B268" s="56" t="s">
        <v>333</v>
      </c>
      <c r="C268" s="57" t="s">
        <v>334</v>
      </c>
      <c r="D268" s="58">
        <v>0.27202252000000005</v>
      </c>
      <c r="E268" s="56" t="s">
        <v>58</v>
      </c>
      <c r="F268" s="59">
        <v>0.27202252000000005</v>
      </c>
      <c r="G268" s="59" t="s">
        <v>57</v>
      </c>
      <c r="H268" s="59" t="s">
        <v>57</v>
      </c>
      <c r="I268" s="59">
        <v>0.27202252000000005</v>
      </c>
      <c r="J268" s="59">
        <v>0</v>
      </c>
      <c r="K268" s="59">
        <v>0.22668543333333332</v>
      </c>
      <c r="L268" s="57" t="s">
        <v>87</v>
      </c>
      <c r="M268" s="58">
        <v>0.22668543333333332</v>
      </c>
      <c r="N268" s="56" t="s">
        <v>832</v>
      </c>
      <c r="O268" s="55" t="s">
        <v>57</v>
      </c>
      <c r="P268" s="59">
        <v>0.21</v>
      </c>
      <c r="Q268" s="59">
        <v>5.3999999999999999E-2</v>
      </c>
      <c r="R268" s="59" t="s">
        <v>57</v>
      </c>
      <c r="S268" s="59">
        <v>0</v>
      </c>
      <c r="T268" s="60" t="s">
        <v>57</v>
      </c>
      <c r="U268" s="61" t="s">
        <v>57</v>
      </c>
      <c r="V268" s="1"/>
      <c r="W268" s="1"/>
    </row>
    <row r="269" spans="1:23" ht="78.75" x14ac:dyDescent="0.25">
      <c r="A269" s="55" t="s">
        <v>29</v>
      </c>
      <c r="B269" s="56" t="s">
        <v>527</v>
      </c>
      <c r="C269" s="57" t="s">
        <v>528</v>
      </c>
      <c r="D269" s="58">
        <v>1.0111131099999999</v>
      </c>
      <c r="E269" s="56" t="s">
        <v>58</v>
      </c>
      <c r="F269" s="59">
        <v>1.0111131099999999</v>
      </c>
      <c r="G269" s="59" t="s">
        <v>57</v>
      </c>
      <c r="H269" s="59" t="s">
        <v>57</v>
      </c>
      <c r="I269" s="59">
        <v>1.0111131099999999</v>
      </c>
      <c r="J269" s="59">
        <v>0</v>
      </c>
      <c r="K269" s="59">
        <v>0.84259425833333335</v>
      </c>
      <c r="L269" s="57" t="s">
        <v>87</v>
      </c>
      <c r="M269" s="58">
        <v>0.84259425833333335</v>
      </c>
      <c r="N269" s="56" t="s">
        <v>832</v>
      </c>
      <c r="O269" s="55" t="s">
        <v>57</v>
      </c>
      <c r="P269" s="59">
        <v>0.13</v>
      </c>
      <c r="Q269" s="59">
        <v>0.16600000000000001</v>
      </c>
      <c r="R269" s="59" t="s">
        <v>57</v>
      </c>
      <c r="S269" s="59">
        <v>0</v>
      </c>
      <c r="T269" s="60" t="s">
        <v>57</v>
      </c>
      <c r="U269" s="61" t="s">
        <v>57</v>
      </c>
      <c r="V269" s="1"/>
      <c r="W269" s="1"/>
    </row>
    <row r="270" spans="1:23" ht="78.75" x14ac:dyDescent="0.25">
      <c r="A270" s="55" t="s">
        <v>29</v>
      </c>
      <c r="B270" s="56" t="s">
        <v>774</v>
      </c>
      <c r="C270" s="57" t="s">
        <v>775</v>
      </c>
      <c r="D270" s="58">
        <v>0.45238584999999998</v>
      </c>
      <c r="E270" s="56" t="s">
        <v>58</v>
      </c>
      <c r="F270" s="59">
        <v>0.45238584999999998</v>
      </c>
      <c r="G270" s="59" t="s">
        <v>57</v>
      </c>
      <c r="H270" s="59" t="s">
        <v>57</v>
      </c>
      <c r="I270" s="59">
        <v>0.45238584999999998</v>
      </c>
      <c r="J270" s="59">
        <v>0</v>
      </c>
      <c r="K270" s="59">
        <v>0.37698820833333335</v>
      </c>
      <c r="L270" s="57" t="s">
        <v>87</v>
      </c>
      <c r="M270" s="58">
        <v>0.37698820833333335</v>
      </c>
      <c r="N270" s="56" t="s">
        <v>832</v>
      </c>
      <c r="O270" s="55" t="s">
        <v>57</v>
      </c>
      <c r="P270" s="59">
        <v>5.0999999999999997E-2</v>
      </c>
      <c r="Q270" s="59">
        <v>9.5000000000000001E-2</v>
      </c>
      <c r="R270" s="59" t="s">
        <v>57</v>
      </c>
      <c r="S270" s="59">
        <v>0</v>
      </c>
      <c r="T270" s="60" t="s">
        <v>57</v>
      </c>
      <c r="U270" s="61" t="s">
        <v>57</v>
      </c>
      <c r="V270" s="1"/>
      <c r="W270" s="1"/>
    </row>
    <row r="271" spans="1:23" ht="78.75" x14ac:dyDescent="0.25">
      <c r="A271" s="55" t="s">
        <v>29</v>
      </c>
      <c r="B271" s="56" t="s">
        <v>349</v>
      </c>
      <c r="C271" s="57" t="s">
        <v>350</v>
      </c>
      <c r="D271" s="58">
        <v>0.60470981999999995</v>
      </c>
      <c r="E271" s="56" t="s">
        <v>58</v>
      </c>
      <c r="F271" s="59">
        <v>0.60470981999999995</v>
      </c>
      <c r="G271" s="59" t="s">
        <v>57</v>
      </c>
      <c r="H271" s="59" t="s">
        <v>57</v>
      </c>
      <c r="I271" s="59">
        <v>0.60470981999999995</v>
      </c>
      <c r="J271" s="59">
        <v>0</v>
      </c>
      <c r="K271" s="59">
        <v>0.50392484999999998</v>
      </c>
      <c r="L271" s="57" t="s">
        <v>87</v>
      </c>
      <c r="M271" s="58">
        <v>0.50392484999999998</v>
      </c>
      <c r="N271" s="56" t="s">
        <v>832</v>
      </c>
      <c r="O271" s="55" t="s">
        <v>57</v>
      </c>
      <c r="P271" s="59">
        <v>0.105</v>
      </c>
      <c r="Q271" s="59">
        <v>0.10100000000000001</v>
      </c>
      <c r="R271" s="59" t="s">
        <v>57</v>
      </c>
      <c r="S271" s="59">
        <v>0</v>
      </c>
      <c r="T271" s="60" t="s">
        <v>57</v>
      </c>
      <c r="U271" s="61" t="s">
        <v>57</v>
      </c>
      <c r="V271" s="1"/>
      <c r="W271" s="1"/>
    </row>
    <row r="272" spans="1:23" ht="78.75" x14ac:dyDescent="0.25">
      <c r="A272" s="55" t="s">
        <v>29</v>
      </c>
      <c r="B272" s="56" t="s">
        <v>772</v>
      </c>
      <c r="C272" s="57" t="s">
        <v>773</v>
      </c>
      <c r="D272" s="58">
        <v>0.60470981999999995</v>
      </c>
      <c r="E272" s="56" t="s">
        <v>58</v>
      </c>
      <c r="F272" s="59">
        <v>0.60470981999999995</v>
      </c>
      <c r="G272" s="59" t="s">
        <v>57</v>
      </c>
      <c r="H272" s="59" t="s">
        <v>57</v>
      </c>
      <c r="I272" s="59">
        <v>0.60470981999999995</v>
      </c>
      <c r="J272" s="59">
        <v>0</v>
      </c>
      <c r="K272" s="59">
        <v>0.50392484999999998</v>
      </c>
      <c r="L272" s="57" t="s">
        <v>87</v>
      </c>
      <c r="M272" s="58">
        <v>0.50392484999999998</v>
      </c>
      <c r="N272" s="56" t="s">
        <v>832</v>
      </c>
      <c r="O272" s="55" t="s">
        <v>57</v>
      </c>
      <c r="P272" s="59">
        <v>0.105</v>
      </c>
      <c r="Q272" s="59">
        <v>0.10100000000000001</v>
      </c>
      <c r="R272" s="59" t="s">
        <v>57</v>
      </c>
      <c r="S272" s="59">
        <v>0</v>
      </c>
      <c r="T272" s="60" t="s">
        <v>57</v>
      </c>
      <c r="U272" s="61" t="s">
        <v>57</v>
      </c>
      <c r="V272" s="1"/>
      <c r="W272" s="1"/>
    </row>
    <row r="273" spans="1:23" ht="94.5" x14ac:dyDescent="0.25">
      <c r="A273" s="55" t="s">
        <v>29</v>
      </c>
      <c r="B273" s="56" t="s">
        <v>362</v>
      </c>
      <c r="C273" s="57" t="s">
        <v>363</v>
      </c>
      <c r="D273" s="58">
        <v>1.62911454</v>
      </c>
      <c r="E273" s="56" t="s">
        <v>58</v>
      </c>
      <c r="F273" s="59">
        <v>1.62911454</v>
      </c>
      <c r="G273" s="59" t="s">
        <v>57</v>
      </c>
      <c r="H273" s="59" t="s">
        <v>57</v>
      </c>
      <c r="I273" s="59">
        <v>1.62911454</v>
      </c>
      <c r="J273" s="59">
        <v>0</v>
      </c>
      <c r="K273" s="59">
        <v>1.35759545</v>
      </c>
      <c r="L273" s="57" t="s">
        <v>79</v>
      </c>
      <c r="M273" s="58">
        <v>1.35759545</v>
      </c>
      <c r="N273" s="56" t="s">
        <v>835</v>
      </c>
      <c r="O273" s="55" t="s">
        <v>57</v>
      </c>
      <c r="P273" s="59">
        <v>0.27</v>
      </c>
      <c r="Q273" s="59">
        <v>0.22500000000000001</v>
      </c>
      <c r="R273" s="59" t="s">
        <v>57</v>
      </c>
      <c r="S273" s="59">
        <v>0</v>
      </c>
      <c r="T273" s="60" t="s">
        <v>57</v>
      </c>
      <c r="U273" s="61" t="s">
        <v>57</v>
      </c>
      <c r="V273" s="1"/>
      <c r="W273" s="1"/>
    </row>
    <row r="274" spans="1:23" ht="78.75" x14ac:dyDescent="0.25">
      <c r="A274" s="55" t="s">
        <v>29</v>
      </c>
      <c r="B274" s="56" t="s">
        <v>389</v>
      </c>
      <c r="C274" s="57" t="s">
        <v>390</v>
      </c>
      <c r="D274" s="58">
        <v>0.82398936</v>
      </c>
      <c r="E274" s="56" t="s">
        <v>58</v>
      </c>
      <c r="F274" s="59">
        <v>0.82398936</v>
      </c>
      <c r="G274" s="59" t="s">
        <v>57</v>
      </c>
      <c r="H274" s="59" t="s">
        <v>57</v>
      </c>
      <c r="I274" s="59">
        <v>0.82398936</v>
      </c>
      <c r="J274" s="59">
        <v>0</v>
      </c>
      <c r="K274" s="59">
        <v>0.68665779999999998</v>
      </c>
      <c r="L274" s="57" t="s">
        <v>79</v>
      </c>
      <c r="M274" s="58">
        <v>0.68665779999999998</v>
      </c>
      <c r="N274" s="56" t="s">
        <v>835</v>
      </c>
      <c r="O274" s="55" t="s">
        <v>57</v>
      </c>
      <c r="P274" s="59">
        <v>0.41</v>
      </c>
      <c r="Q274" s="59">
        <v>0.122</v>
      </c>
      <c r="R274" s="59" t="s">
        <v>57</v>
      </c>
      <c r="S274" s="59">
        <v>0</v>
      </c>
      <c r="T274" s="60" t="s">
        <v>57</v>
      </c>
      <c r="U274" s="61" t="s">
        <v>57</v>
      </c>
      <c r="V274" s="1"/>
      <c r="W274" s="1"/>
    </row>
    <row r="275" spans="1:23" ht="78.75" x14ac:dyDescent="0.25">
      <c r="A275" s="55" t="s">
        <v>29</v>
      </c>
      <c r="B275" s="56" t="s">
        <v>682</v>
      </c>
      <c r="C275" s="57" t="s">
        <v>683</v>
      </c>
      <c r="D275" s="58">
        <v>1.0866458000000001</v>
      </c>
      <c r="E275" s="56" t="s">
        <v>58</v>
      </c>
      <c r="F275" s="59">
        <v>1.0866458000000001</v>
      </c>
      <c r="G275" s="59" t="s">
        <v>57</v>
      </c>
      <c r="H275" s="59" t="s">
        <v>57</v>
      </c>
      <c r="I275" s="59">
        <v>1.0866458000000001</v>
      </c>
      <c r="J275" s="59">
        <v>0</v>
      </c>
      <c r="K275" s="59">
        <v>0.90553816666666676</v>
      </c>
      <c r="L275" s="57" t="s">
        <v>79</v>
      </c>
      <c r="M275" s="58">
        <v>0.90553816666666676</v>
      </c>
      <c r="N275" s="56" t="s">
        <v>832</v>
      </c>
      <c r="O275" s="55" t="s">
        <v>57</v>
      </c>
      <c r="P275" s="59">
        <v>0.33400000000000002</v>
      </c>
      <c r="Q275" s="59">
        <v>0.14599999999999999</v>
      </c>
      <c r="R275" s="59" t="s">
        <v>57</v>
      </c>
      <c r="S275" s="59">
        <v>0</v>
      </c>
      <c r="T275" s="60" t="s">
        <v>57</v>
      </c>
      <c r="U275" s="61" t="s">
        <v>57</v>
      </c>
      <c r="V275" s="1"/>
      <c r="W275" s="1"/>
    </row>
    <row r="276" spans="1:23" ht="78.75" x14ac:dyDescent="0.25">
      <c r="A276" s="55" t="s">
        <v>29</v>
      </c>
      <c r="B276" s="56" t="s">
        <v>104</v>
      </c>
      <c r="C276" s="57" t="s">
        <v>105</v>
      </c>
      <c r="D276" s="58">
        <v>1.00775631</v>
      </c>
      <c r="E276" s="56" t="s">
        <v>58</v>
      </c>
      <c r="F276" s="59">
        <v>1.00775631</v>
      </c>
      <c r="G276" s="59" t="s">
        <v>57</v>
      </c>
      <c r="H276" s="59" t="s">
        <v>57</v>
      </c>
      <c r="I276" s="59">
        <v>1.00775631</v>
      </c>
      <c r="J276" s="59">
        <v>0</v>
      </c>
      <c r="K276" s="59">
        <v>0.83979692500000003</v>
      </c>
      <c r="L276" s="57" t="s">
        <v>79</v>
      </c>
      <c r="M276" s="58">
        <v>0.83979692500000003</v>
      </c>
      <c r="N276" s="56" t="s">
        <v>835</v>
      </c>
      <c r="O276" s="55" t="s">
        <v>57</v>
      </c>
      <c r="P276" s="59">
        <v>0.13100000000000001</v>
      </c>
      <c r="Q276" s="59">
        <v>0.128</v>
      </c>
      <c r="R276" s="59" t="s">
        <v>57</v>
      </c>
      <c r="S276" s="59">
        <v>0</v>
      </c>
      <c r="T276" s="60" t="s">
        <v>57</v>
      </c>
      <c r="U276" s="61" t="s">
        <v>57</v>
      </c>
      <c r="V276" s="1"/>
      <c r="W276" s="1"/>
    </row>
    <row r="277" spans="1:23" ht="78.75" x14ac:dyDescent="0.25">
      <c r="A277" s="55" t="s">
        <v>29</v>
      </c>
      <c r="B277" s="56" t="s">
        <v>498</v>
      </c>
      <c r="C277" s="57" t="s">
        <v>499</v>
      </c>
      <c r="D277" s="58">
        <v>0.94175151000000001</v>
      </c>
      <c r="E277" s="56" t="s">
        <v>58</v>
      </c>
      <c r="F277" s="59">
        <v>0.94175151000000001</v>
      </c>
      <c r="G277" s="59" t="s">
        <v>57</v>
      </c>
      <c r="H277" s="59" t="s">
        <v>57</v>
      </c>
      <c r="I277" s="59">
        <v>0.94175151000000001</v>
      </c>
      <c r="J277" s="59">
        <v>0</v>
      </c>
      <c r="K277" s="59">
        <v>0.78479292500000009</v>
      </c>
      <c r="L277" s="57" t="s">
        <v>79</v>
      </c>
      <c r="M277" s="58">
        <v>0.78479292500000009</v>
      </c>
      <c r="N277" s="56" t="s">
        <v>832</v>
      </c>
      <c r="O277" s="55" t="s">
        <v>57</v>
      </c>
      <c r="P277" s="59">
        <v>0.14000000000000001</v>
      </c>
      <c r="Q277" s="59">
        <v>0.11600000000000001</v>
      </c>
      <c r="R277" s="59" t="s">
        <v>57</v>
      </c>
      <c r="S277" s="59">
        <v>0</v>
      </c>
      <c r="T277" s="60" t="s">
        <v>57</v>
      </c>
      <c r="U277" s="61" t="s">
        <v>57</v>
      </c>
      <c r="V277" s="1"/>
      <c r="W277" s="1"/>
    </row>
    <row r="278" spans="1:23" ht="94.5" x14ac:dyDescent="0.25">
      <c r="A278" s="55" t="s">
        <v>29</v>
      </c>
      <c r="B278" s="56" t="s">
        <v>756</v>
      </c>
      <c r="C278" s="57" t="s">
        <v>757</v>
      </c>
      <c r="D278" s="58">
        <v>0.50242038</v>
      </c>
      <c r="E278" s="56" t="s">
        <v>58</v>
      </c>
      <c r="F278" s="59">
        <v>0.50242038</v>
      </c>
      <c r="G278" s="59" t="s">
        <v>57</v>
      </c>
      <c r="H278" s="59" t="s">
        <v>57</v>
      </c>
      <c r="I278" s="59">
        <v>0.50242038</v>
      </c>
      <c r="J278" s="59">
        <v>0</v>
      </c>
      <c r="K278" s="59">
        <v>0.41868365000000002</v>
      </c>
      <c r="L278" s="57" t="s">
        <v>82</v>
      </c>
      <c r="M278" s="58">
        <v>0.41868365000000002</v>
      </c>
      <c r="N278" s="56" t="s">
        <v>835</v>
      </c>
      <c r="O278" s="55" t="s">
        <v>57</v>
      </c>
      <c r="P278" s="59">
        <v>0.15</v>
      </c>
      <c r="Q278" s="59">
        <v>0.09</v>
      </c>
      <c r="R278" s="59" t="s">
        <v>57</v>
      </c>
      <c r="S278" s="59">
        <v>0</v>
      </c>
      <c r="T278" s="60" t="s">
        <v>57</v>
      </c>
      <c r="U278" s="61" t="s">
        <v>57</v>
      </c>
      <c r="V278" s="1"/>
      <c r="W278" s="1"/>
    </row>
    <row r="279" spans="1:23" ht="110.25" x14ac:dyDescent="0.25">
      <c r="A279" s="55" t="s">
        <v>29</v>
      </c>
      <c r="B279" s="56" t="s">
        <v>627</v>
      </c>
      <c r="C279" s="57" t="s">
        <v>628</v>
      </c>
      <c r="D279" s="58">
        <v>0.83849242999999996</v>
      </c>
      <c r="E279" s="56" t="s">
        <v>58</v>
      </c>
      <c r="F279" s="59">
        <v>0.83849242999999996</v>
      </c>
      <c r="G279" s="59" t="s">
        <v>57</v>
      </c>
      <c r="H279" s="59" t="s">
        <v>57</v>
      </c>
      <c r="I279" s="59">
        <v>0.83849242999999996</v>
      </c>
      <c r="J279" s="59">
        <v>0</v>
      </c>
      <c r="K279" s="59">
        <v>0.69874369166666661</v>
      </c>
      <c r="L279" s="57" t="s">
        <v>82</v>
      </c>
      <c r="M279" s="58">
        <v>0.69874369166666661</v>
      </c>
      <c r="N279" s="56" t="s">
        <v>832</v>
      </c>
      <c r="O279" s="55" t="s">
        <v>57</v>
      </c>
      <c r="P279" s="59">
        <v>0.05</v>
      </c>
      <c r="Q279" s="59">
        <v>0.11</v>
      </c>
      <c r="R279" s="59" t="s">
        <v>57</v>
      </c>
      <c r="S279" s="59">
        <v>0</v>
      </c>
      <c r="T279" s="60" t="s">
        <v>57</v>
      </c>
      <c r="U279" s="61" t="s">
        <v>57</v>
      </c>
      <c r="V279" s="1"/>
      <c r="W279" s="1"/>
    </row>
    <row r="280" spans="1:23" ht="78.75" x14ac:dyDescent="0.25">
      <c r="A280" s="55" t="s">
        <v>29</v>
      </c>
      <c r="B280" s="56" t="s">
        <v>621</v>
      </c>
      <c r="C280" s="57" t="s">
        <v>622</v>
      </c>
      <c r="D280" s="58">
        <v>1.02788049</v>
      </c>
      <c r="E280" s="56" t="s">
        <v>58</v>
      </c>
      <c r="F280" s="59">
        <v>1.02788049</v>
      </c>
      <c r="G280" s="59" t="s">
        <v>57</v>
      </c>
      <c r="H280" s="59" t="s">
        <v>57</v>
      </c>
      <c r="I280" s="59">
        <v>1.02788049</v>
      </c>
      <c r="J280" s="59">
        <v>0</v>
      </c>
      <c r="K280" s="59">
        <v>0.85656707500000007</v>
      </c>
      <c r="L280" s="57" t="s">
        <v>82</v>
      </c>
      <c r="M280" s="58">
        <v>0.85656707500000007</v>
      </c>
      <c r="N280" s="56" t="s">
        <v>835</v>
      </c>
      <c r="O280" s="55" t="s">
        <v>57</v>
      </c>
      <c r="P280" s="59">
        <v>0.156</v>
      </c>
      <c r="Q280" s="59">
        <v>0.17199999999999999</v>
      </c>
      <c r="R280" s="59" t="s">
        <v>57</v>
      </c>
      <c r="S280" s="59">
        <v>0</v>
      </c>
      <c r="T280" s="60" t="s">
        <v>57</v>
      </c>
      <c r="U280" s="61" t="s">
        <v>57</v>
      </c>
      <c r="V280" s="1"/>
      <c r="W280" s="1"/>
    </row>
    <row r="281" spans="1:23" ht="157.5" x14ac:dyDescent="0.25">
      <c r="A281" s="55" t="s">
        <v>29</v>
      </c>
      <c r="B281" s="56" t="s">
        <v>605</v>
      </c>
      <c r="C281" s="57" t="s">
        <v>606</v>
      </c>
      <c r="D281" s="58">
        <v>3.1652040499999998</v>
      </c>
      <c r="E281" s="56" t="s">
        <v>58</v>
      </c>
      <c r="F281" s="59">
        <v>3.1652040499999998</v>
      </c>
      <c r="G281" s="59" t="s">
        <v>57</v>
      </c>
      <c r="H281" s="59" t="s">
        <v>57</v>
      </c>
      <c r="I281" s="59">
        <v>3.1652040499999998</v>
      </c>
      <c r="J281" s="59">
        <v>0</v>
      </c>
      <c r="K281" s="59">
        <v>2.6376700416666665</v>
      </c>
      <c r="L281" s="57" t="s">
        <v>82</v>
      </c>
      <c r="M281" s="58">
        <v>2.6376700416666665</v>
      </c>
      <c r="N281" s="56" t="s">
        <v>894</v>
      </c>
      <c r="O281" s="55" t="s">
        <v>57</v>
      </c>
      <c r="P281" s="59" t="s">
        <v>57</v>
      </c>
      <c r="Q281" s="59">
        <v>0</v>
      </c>
      <c r="R281" s="59">
        <v>0.25</v>
      </c>
      <c r="S281" s="59">
        <v>0.1</v>
      </c>
      <c r="T281" s="60" t="s">
        <v>57</v>
      </c>
      <c r="U281" s="61" t="s">
        <v>57</v>
      </c>
      <c r="V281" s="1"/>
      <c r="W281" s="1"/>
    </row>
    <row r="282" spans="1:23" ht="141.75" x14ac:dyDescent="0.25">
      <c r="A282" s="55" t="s">
        <v>29</v>
      </c>
      <c r="B282" s="56" t="s">
        <v>728</v>
      </c>
      <c r="C282" s="57" t="s">
        <v>729</v>
      </c>
      <c r="D282" s="58">
        <v>3.3141207499999998</v>
      </c>
      <c r="E282" s="56" t="s">
        <v>58</v>
      </c>
      <c r="F282" s="59">
        <v>3.3141207499999998</v>
      </c>
      <c r="G282" s="59" t="s">
        <v>57</v>
      </c>
      <c r="H282" s="59" t="s">
        <v>57</v>
      </c>
      <c r="I282" s="59">
        <v>3.3141207499999998</v>
      </c>
      <c r="J282" s="59">
        <v>0</v>
      </c>
      <c r="K282" s="59">
        <v>2.7617672916666667</v>
      </c>
      <c r="L282" s="57" t="s">
        <v>82</v>
      </c>
      <c r="M282" s="58">
        <v>2.7617672916666667</v>
      </c>
      <c r="N282" s="56" t="s">
        <v>840</v>
      </c>
      <c r="O282" s="55" t="s">
        <v>57</v>
      </c>
      <c r="P282" s="59" t="s">
        <v>57</v>
      </c>
      <c r="Q282" s="59">
        <v>0</v>
      </c>
      <c r="R282" s="59">
        <v>0.25</v>
      </c>
      <c r="S282" s="59">
        <v>0.25</v>
      </c>
      <c r="T282" s="60" t="s">
        <v>57</v>
      </c>
      <c r="U282" s="61" t="s">
        <v>57</v>
      </c>
      <c r="V282" s="1"/>
      <c r="W282" s="1"/>
    </row>
    <row r="283" spans="1:23" ht="110.25" x14ac:dyDescent="0.25">
      <c r="A283" s="55" t="s">
        <v>29</v>
      </c>
      <c r="B283" s="56" t="s">
        <v>684</v>
      </c>
      <c r="C283" s="57" t="s">
        <v>685</v>
      </c>
      <c r="D283" s="58">
        <v>2.52755675</v>
      </c>
      <c r="E283" s="56" t="s">
        <v>58</v>
      </c>
      <c r="F283" s="59">
        <v>2.52755675</v>
      </c>
      <c r="G283" s="59" t="s">
        <v>57</v>
      </c>
      <c r="H283" s="59" t="s">
        <v>57</v>
      </c>
      <c r="I283" s="59">
        <v>2.52755675</v>
      </c>
      <c r="J283" s="59">
        <v>0</v>
      </c>
      <c r="K283" s="59">
        <v>2.1062972916666669</v>
      </c>
      <c r="L283" s="57" t="s">
        <v>79</v>
      </c>
      <c r="M283" s="58">
        <v>2.1062972916666669</v>
      </c>
      <c r="N283" s="56" t="s">
        <v>840</v>
      </c>
      <c r="O283" s="55" t="s">
        <v>57</v>
      </c>
      <c r="P283" s="59" t="s">
        <v>57</v>
      </c>
      <c r="Q283" s="59">
        <v>0</v>
      </c>
      <c r="R283" s="59">
        <v>0.25</v>
      </c>
      <c r="S283" s="59">
        <v>0.25</v>
      </c>
      <c r="T283" s="60" t="s">
        <v>57</v>
      </c>
      <c r="U283" s="61" t="s">
        <v>57</v>
      </c>
      <c r="V283" s="1"/>
      <c r="W283" s="1"/>
    </row>
    <row r="284" spans="1:23" ht="157.5" x14ac:dyDescent="0.25">
      <c r="A284" s="55" t="s">
        <v>29</v>
      </c>
      <c r="B284" s="56" t="s">
        <v>722</v>
      </c>
      <c r="C284" s="57" t="s">
        <v>723</v>
      </c>
      <c r="D284" s="58">
        <v>3.4230660899999998</v>
      </c>
      <c r="E284" s="56" t="s">
        <v>58</v>
      </c>
      <c r="F284" s="59">
        <v>3.4230660899999998</v>
      </c>
      <c r="G284" s="59" t="s">
        <v>57</v>
      </c>
      <c r="H284" s="59" t="s">
        <v>57</v>
      </c>
      <c r="I284" s="59">
        <v>3.4230660899999998</v>
      </c>
      <c r="J284" s="59">
        <v>0</v>
      </c>
      <c r="K284" s="59">
        <v>2.8525550750000002</v>
      </c>
      <c r="L284" s="57" t="s">
        <v>97</v>
      </c>
      <c r="M284" s="58">
        <v>2.8525550750000002</v>
      </c>
      <c r="N284" s="56" t="s">
        <v>866</v>
      </c>
      <c r="O284" s="55" t="s">
        <v>57</v>
      </c>
      <c r="P284" s="59" t="s">
        <v>57</v>
      </c>
      <c r="Q284" s="59">
        <v>0</v>
      </c>
      <c r="R284" s="59">
        <v>0.25</v>
      </c>
      <c r="S284" s="59">
        <v>0.1</v>
      </c>
      <c r="T284" s="60" t="s">
        <v>57</v>
      </c>
      <c r="U284" s="61" t="s">
        <v>57</v>
      </c>
      <c r="V284" s="1"/>
      <c r="W284" s="1"/>
    </row>
    <row r="285" spans="1:23" ht="157.5" x14ac:dyDescent="0.25">
      <c r="A285" s="55" t="s">
        <v>29</v>
      </c>
      <c r="B285" s="56" t="s">
        <v>373</v>
      </c>
      <c r="C285" s="57" t="s">
        <v>374</v>
      </c>
      <c r="D285" s="58">
        <v>7.7455061900000004</v>
      </c>
      <c r="E285" s="56" t="s">
        <v>58</v>
      </c>
      <c r="F285" s="59">
        <v>7.7455061900000004</v>
      </c>
      <c r="G285" s="59" t="s">
        <v>57</v>
      </c>
      <c r="H285" s="59" t="s">
        <v>57</v>
      </c>
      <c r="I285" s="59">
        <v>7.7455061900000004</v>
      </c>
      <c r="J285" s="59">
        <v>0</v>
      </c>
      <c r="K285" s="59">
        <v>6.4545884916666676</v>
      </c>
      <c r="L285" s="57" t="s">
        <v>90</v>
      </c>
      <c r="M285" s="58">
        <v>6.4545884916666676</v>
      </c>
      <c r="N285" s="56" t="s">
        <v>866</v>
      </c>
      <c r="O285" s="55" t="s">
        <v>57</v>
      </c>
      <c r="P285" s="59" t="s">
        <v>57</v>
      </c>
      <c r="Q285" s="59">
        <v>0</v>
      </c>
      <c r="R285" s="59">
        <v>1.03</v>
      </c>
      <c r="S285" s="59">
        <v>0.5</v>
      </c>
      <c r="T285" s="60" t="s">
        <v>57</v>
      </c>
      <c r="U285" s="61" t="s">
        <v>57</v>
      </c>
      <c r="V285" s="1"/>
      <c r="W285" s="1"/>
    </row>
    <row r="286" spans="1:23" ht="141.75" x14ac:dyDescent="0.25">
      <c r="A286" s="55" t="s">
        <v>29</v>
      </c>
      <c r="B286" s="56" t="s">
        <v>375</v>
      </c>
      <c r="C286" s="57" t="s">
        <v>376</v>
      </c>
      <c r="D286" s="58">
        <v>3.9286675600000001</v>
      </c>
      <c r="E286" s="56" t="s">
        <v>58</v>
      </c>
      <c r="F286" s="59">
        <v>3.9286675600000001</v>
      </c>
      <c r="G286" s="59" t="s">
        <v>57</v>
      </c>
      <c r="H286" s="59" t="s">
        <v>57</v>
      </c>
      <c r="I286" s="59">
        <v>3.9286675600000001</v>
      </c>
      <c r="J286" s="59">
        <v>0</v>
      </c>
      <c r="K286" s="59">
        <v>3.2738896333333334</v>
      </c>
      <c r="L286" s="57" t="s">
        <v>79</v>
      </c>
      <c r="M286" s="58">
        <v>3.2738896333333334</v>
      </c>
      <c r="N286" s="56" t="s">
        <v>840</v>
      </c>
      <c r="O286" s="55" t="s">
        <v>57</v>
      </c>
      <c r="P286" s="59" t="s">
        <v>57</v>
      </c>
      <c r="Q286" s="59">
        <v>0</v>
      </c>
      <c r="R286" s="59">
        <v>0.4</v>
      </c>
      <c r="S286" s="59">
        <v>0.16</v>
      </c>
      <c r="T286" s="60" t="s">
        <v>57</v>
      </c>
      <c r="U286" s="61" t="s">
        <v>57</v>
      </c>
      <c r="V286" s="1"/>
      <c r="W286" s="1"/>
    </row>
    <row r="287" spans="1:23" ht="78.75" x14ac:dyDescent="0.25">
      <c r="A287" s="55" t="s">
        <v>29</v>
      </c>
      <c r="B287" s="56" t="s">
        <v>488</v>
      </c>
      <c r="C287" s="57" t="s">
        <v>489</v>
      </c>
      <c r="D287" s="58">
        <v>1.1847450100000001</v>
      </c>
      <c r="E287" s="56" t="s">
        <v>58</v>
      </c>
      <c r="F287" s="59">
        <v>1.1847450100000001</v>
      </c>
      <c r="G287" s="59" t="s">
        <v>57</v>
      </c>
      <c r="H287" s="59" t="s">
        <v>57</v>
      </c>
      <c r="I287" s="59">
        <v>1.1847450100000001</v>
      </c>
      <c r="J287" s="59">
        <v>0</v>
      </c>
      <c r="K287" s="59">
        <v>0.98728750833333345</v>
      </c>
      <c r="L287" s="57" t="s">
        <v>90</v>
      </c>
      <c r="M287" s="58">
        <v>0.98728750833333345</v>
      </c>
      <c r="N287" s="56" t="s">
        <v>841</v>
      </c>
      <c r="O287" s="55" t="s">
        <v>57</v>
      </c>
      <c r="P287" s="59">
        <v>0.155</v>
      </c>
      <c r="Q287" s="59">
        <v>0.17</v>
      </c>
      <c r="R287" s="59" t="s">
        <v>57</v>
      </c>
      <c r="S287" s="59">
        <v>0</v>
      </c>
      <c r="T287" s="60" t="s">
        <v>57</v>
      </c>
      <c r="U287" s="61" t="s">
        <v>57</v>
      </c>
      <c r="V287" s="1"/>
      <c r="W287" s="1"/>
    </row>
    <row r="288" spans="1:23" ht="94.5" x14ac:dyDescent="0.25">
      <c r="A288" s="55" t="s">
        <v>29</v>
      </c>
      <c r="B288" s="56" t="s">
        <v>91</v>
      </c>
      <c r="C288" s="57" t="s">
        <v>92</v>
      </c>
      <c r="D288" s="58">
        <v>0.46844376999999998</v>
      </c>
      <c r="E288" s="56" t="s">
        <v>58</v>
      </c>
      <c r="F288" s="59">
        <v>0.46844376999999998</v>
      </c>
      <c r="G288" s="59" t="s">
        <v>57</v>
      </c>
      <c r="H288" s="59" t="s">
        <v>57</v>
      </c>
      <c r="I288" s="59">
        <v>0.46844376999999998</v>
      </c>
      <c r="J288" s="59">
        <v>0</v>
      </c>
      <c r="K288" s="59">
        <v>0.39036980833333335</v>
      </c>
      <c r="L288" s="57" t="s">
        <v>87</v>
      </c>
      <c r="M288" s="58">
        <v>0.39036980833333335</v>
      </c>
      <c r="N288" s="56" t="s">
        <v>841</v>
      </c>
      <c r="O288" s="55" t="s">
        <v>57</v>
      </c>
      <c r="P288" s="59">
        <v>7.0000000000000007E-2</v>
      </c>
      <c r="Q288" s="59">
        <v>0.08</v>
      </c>
      <c r="R288" s="59" t="s">
        <v>57</v>
      </c>
      <c r="S288" s="59">
        <v>0</v>
      </c>
      <c r="T288" s="60" t="s">
        <v>57</v>
      </c>
      <c r="U288" s="61" t="s">
        <v>57</v>
      </c>
      <c r="V288" s="1"/>
      <c r="W288" s="1"/>
    </row>
    <row r="289" spans="1:23" ht="78.75" x14ac:dyDescent="0.25">
      <c r="A289" s="55" t="s">
        <v>29</v>
      </c>
      <c r="B289" s="56" t="s">
        <v>720</v>
      </c>
      <c r="C289" s="57" t="s">
        <v>721</v>
      </c>
      <c r="D289" s="58">
        <v>9.9368517399999998</v>
      </c>
      <c r="E289" s="56" t="s">
        <v>58</v>
      </c>
      <c r="F289" s="59">
        <v>9.9368517399999998</v>
      </c>
      <c r="G289" s="59" t="s">
        <v>57</v>
      </c>
      <c r="H289" s="59" t="s">
        <v>57</v>
      </c>
      <c r="I289" s="59">
        <v>9.9368517399999998</v>
      </c>
      <c r="J289" s="59">
        <v>0</v>
      </c>
      <c r="K289" s="59">
        <v>8.2807097833333341</v>
      </c>
      <c r="L289" s="57" t="s">
        <v>82</v>
      </c>
      <c r="M289" s="58">
        <v>8.2807097833333341</v>
      </c>
      <c r="N289" s="56" t="s">
        <v>835</v>
      </c>
      <c r="O289" s="55" t="s">
        <v>57</v>
      </c>
      <c r="P289" s="59">
        <v>2.0009999999999999</v>
      </c>
      <c r="Q289" s="59">
        <v>1.1259999999999999</v>
      </c>
      <c r="R289" s="59" t="s">
        <v>57</v>
      </c>
      <c r="S289" s="59">
        <v>0</v>
      </c>
      <c r="T289" s="60" t="s">
        <v>57</v>
      </c>
      <c r="U289" s="61" t="s">
        <v>57</v>
      </c>
      <c r="V289" s="1"/>
      <c r="W289" s="1"/>
    </row>
    <row r="290" spans="1:23" ht="78.75" x14ac:dyDescent="0.25">
      <c r="A290" s="55" t="s">
        <v>29</v>
      </c>
      <c r="B290" s="56" t="s">
        <v>100</v>
      </c>
      <c r="C290" s="57" t="s">
        <v>101</v>
      </c>
      <c r="D290" s="58">
        <v>0.76282415999999986</v>
      </c>
      <c r="E290" s="56" t="s">
        <v>58</v>
      </c>
      <c r="F290" s="59">
        <v>0.76282415999999986</v>
      </c>
      <c r="G290" s="59" t="s">
        <v>57</v>
      </c>
      <c r="H290" s="59" t="s">
        <v>57</v>
      </c>
      <c r="I290" s="59">
        <v>0.76282415999999986</v>
      </c>
      <c r="J290" s="59">
        <v>0</v>
      </c>
      <c r="K290" s="59">
        <v>0.6356868</v>
      </c>
      <c r="L290" s="57" t="s">
        <v>79</v>
      </c>
      <c r="M290" s="58">
        <v>0.6356868</v>
      </c>
      <c r="N290" s="56" t="s">
        <v>835</v>
      </c>
      <c r="O290" s="55" t="s">
        <v>57</v>
      </c>
      <c r="P290" s="59">
        <v>0.112</v>
      </c>
      <c r="Q290" s="59">
        <v>0.11899999999999999</v>
      </c>
      <c r="R290" s="59" t="s">
        <v>57</v>
      </c>
      <c r="S290" s="59">
        <v>0</v>
      </c>
      <c r="T290" s="60" t="s">
        <v>57</v>
      </c>
      <c r="U290" s="61" t="s">
        <v>57</v>
      </c>
      <c r="V290" s="1"/>
      <c r="W290" s="1"/>
    </row>
    <row r="291" spans="1:23" ht="78.75" x14ac:dyDescent="0.25">
      <c r="A291" s="55" t="s">
        <v>29</v>
      </c>
      <c r="B291" s="56" t="s">
        <v>204</v>
      </c>
      <c r="C291" s="57" t="s">
        <v>205</v>
      </c>
      <c r="D291" s="58">
        <v>5.6494511000000003</v>
      </c>
      <c r="E291" s="56" t="s">
        <v>58</v>
      </c>
      <c r="F291" s="59">
        <v>5.6494511000000003</v>
      </c>
      <c r="G291" s="59" t="s">
        <v>57</v>
      </c>
      <c r="H291" s="59" t="s">
        <v>57</v>
      </c>
      <c r="I291" s="59">
        <v>5.6494511000000003</v>
      </c>
      <c r="J291" s="59">
        <v>0</v>
      </c>
      <c r="K291" s="59">
        <v>4.7078759166666675</v>
      </c>
      <c r="L291" s="57" t="s">
        <v>90</v>
      </c>
      <c r="M291" s="58">
        <v>4.7078759166666675</v>
      </c>
      <c r="N291" s="56" t="s">
        <v>835</v>
      </c>
      <c r="O291" s="55" t="s">
        <v>57</v>
      </c>
      <c r="P291" s="59">
        <v>0.55800000000000005</v>
      </c>
      <c r="Q291" s="59">
        <v>0.61599999999999999</v>
      </c>
      <c r="R291" s="59" t="s">
        <v>57</v>
      </c>
      <c r="S291" s="59">
        <v>0</v>
      </c>
      <c r="T291" s="60" t="s">
        <v>57</v>
      </c>
      <c r="U291" s="61" t="s">
        <v>57</v>
      </c>
      <c r="V291" s="1"/>
      <c r="W291" s="1"/>
    </row>
    <row r="292" spans="1:23" ht="78.75" x14ac:dyDescent="0.25">
      <c r="A292" s="55" t="s">
        <v>29</v>
      </c>
      <c r="B292" s="56" t="s">
        <v>366</v>
      </c>
      <c r="C292" s="57" t="s">
        <v>367</v>
      </c>
      <c r="D292" s="58">
        <v>6.9049258299999998</v>
      </c>
      <c r="E292" s="56" t="s">
        <v>58</v>
      </c>
      <c r="F292" s="59">
        <v>6.9049258299999998</v>
      </c>
      <c r="G292" s="59" t="s">
        <v>57</v>
      </c>
      <c r="H292" s="59" t="s">
        <v>57</v>
      </c>
      <c r="I292" s="59">
        <v>6.9049258299999998</v>
      </c>
      <c r="J292" s="59">
        <v>0</v>
      </c>
      <c r="K292" s="59">
        <v>5.7541048583333332</v>
      </c>
      <c r="L292" s="57" t="s">
        <v>90</v>
      </c>
      <c r="M292" s="58">
        <v>5.7541048583333332</v>
      </c>
      <c r="N292" s="56" t="s">
        <v>835</v>
      </c>
      <c r="O292" s="55" t="s">
        <v>57</v>
      </c>
      <c r="P292" s="59">
        <v>1.0409999999999999</v>
      </c>
      <c r="Q292" s="59">
        <v>0.80600000000000005</v>
      </c>
      <c r="R292" s="59" t="s">
        <v>57</v>
      </c>
      <c r="S292" s="59">
        <v>0</v>
      </c>
      <c r="T292" s="60" t="s">
        <v>57</v>
      </c>
      <c r="U292" s="61" t="s">
        <v>57</v>
      </c>
      <c r="V292" s="1"/>
      <c r="W292" s="1"/>
    </row>
    <row r="293" spans="1:23" ht="63" x14ac:dyDescent="0.25">
      <c r="A293" s="55" t="s">
        <v>29</v>
      </c>
      <c r="B293" s="56" t="s">
        <v>599</v>
      </c>
      <c r="C293" s="57" t="s">
        <v>600</v>
      </c>
      <c r="D293" s="58">
        <v>5.7962797999999998</v>
      </c>
      <c r="E293" s="56" t="s">
        <v>58</v>
      </c>
      <c r="F293" s="59">
        <v>5.7962797999999998</v>
      </c>
      <c r="G293" s="59" t="s">
        <v>57</v>
      </c>
      <c r="H293" s="59" t="s">
        <v>57</v>
      </c>
      <c r="I293" s="59">
        <v>5.7962797999999998</v>
      </c>
      <c r="J293" s="59">
        <v>0</v>
      </c>
      <c r="K293" s="59">
        <v>4.8302331666666669</v>
      </c>
      <c r="L293" s="57" t="s">
        <v>90</v>
      </c>
      <c r="M293" s="58">
        <v>4.8302331666666669</v>
      </c>
      <c r="N293" s="56" t="s">
        <v>835</v>
      </c>
      <c r="O293" s="55" t="s">
        <v>57</v>
      </c>
      <c r="P293" s="59">
        <v>0.499</v>
      </c>
      <c r="Q293" s="59">
        <v>0.66600000000000004</v>
      </c>
      <c r="R293" s="59" t="s">
        <v>57</v>
      </c>
      <c r="S293" s="59">
        <v>0</v>
      </c>
      <c r="T293" s="60" t="s">
        <v>57</v>
      </c>
      <c r="U293" s="61" t="s">
        <v>57</v>
      </c>
      <c r="V293" s="1"/>
      <c r="W293" s="1"/>
    </row>
    <row r="294" spans="1:23" ht="63" x14ac:dyDescent="0.25">
      <c r="A294" s="55" t="s">
        <v>29</v>
      </c>
      <c r="B294" s="56" t="s">
        <v>93</v>
      </c>
      <c r="C294" s="57" t="s">
        <v>94</v>
      </c>
      <c r="D294" s="58">
        <v>0.87316278000000003</v>
      </c>
      <c r="E294" s="56" t="s">
        <v>58</v>
      </c>
      <c r="F294" s="59">
        <v>0.87316278000000003</v>
      </c>
      <c r="G294" s="59" t="s">
        <v>57</v>
      </c>
      <c r="H294" s="59" t="s">
        <v>57</v>
      </c>
      <c r="I294" s="59">
        <v>0.87316278000000003</v>
      </c>
      <c r="J294" s="59">
        <v>0</v>
      </c>
      <c r="K294" s="59">
        <v>0.72763565000000008</v>
      </c>
      <c r="L294" s="57" t="s">
        <v>90</v>
      </c>
      <c r="M294" s="58">
        <v>0.72763565000000008</v>
      </c>
      <c r="N294" s="56" t="s">
        <v>835</v>
      </c>
      <c r="O294" s="55" t="s">
        <v>57</v>
      </c>
      <c r="P294" s="59">
        <v>0.105</v>
      </c>
      <c r="Q294" s="59">
        <v>0.11</v>
      </c>
      <c r="R294" s="59" t="s">
        <v>57</v>
      </c>
      <c r="S294" s="59">
        <v>0</v>
      </c>
      <c r="T294" s="60" t="s">
        <v>57</v>
      </c>
      <c r="U294" s="61" t="s">
        <v>57</v>
      </c>
      <c r="V294" s="1"/>
      <c r="W294" s="1"/>
    </row>
    <row r="295" spans="1:23" ht="63" x14ac:dyDescent="0.25">
      <c r="A295" s="55" t="s">
        <v>29</v>
      </c>
      <c r="B295" s="56" t="s">
        <v>311</v>
      </c>
      <c r="C295" s="57" t="s">
        <v>312</v>
      </c>
      <c r="D295" s="58">
        <v>1.24356987</v>
      </c>
      <c r="E295" s="56" t="s">
        <v>58</v>
      </c>
      <c r="F295" s="59">
        <v>1.24356987</v>
      </c>
      <c r="G295" s="59" t="s">
        <v>57</v>
      </c>
      <c r="H295" s="59" t="s">
        <v>57</v>
      </c>
      <c r="I295" s="59">
        <v>1.24356987</v>
      </c>
      <c r="J295" s="59">
        <v>0</v>
      </c>
      <c r="K295" s="59">
        <v>1.036308225</v>
      </c>
      <c r="L295" s="57" t="s">
        <v>79</v>
      </c>
      <c r="M295" s="58">
        <v>1.036308225</v>
      </c>
      <c r="N295" s="56" t="s">
        <v>835</v>
      </c>
      <c r="O295" s="55" t="s">
        <v>57</v>
      </c>
      <c r="P295" s="59">
        <v>0.10199999999999999</v>
      </c>
      <c r="Q295" s="59">
        <v>0.13</v>
      </c>
      <c r="R295" s="59" t="s">
        <v>57</v>
      </c>
      <c r="S295" s="59">
        <v>0</v>
      </c>
      <c r="T295" s="60" t="s">
        <v>57</v>
      </c>
      <c r="U295" s="61" t="s">
        <v>57</v>
      </c>
      <c r="V295" s="1"/>
      <c r="W295" s="1"/>
    </row>
    <row r="296" spans="1:23" ht="78.75" x14ac:dyDescent="0.25">
      <c r="A296" s="55" t="s">
        <v>29</v>
      </c>
      <c r="B296" s="56" t="s">
        <v>420</v>
      </c>
      <c r="C296" s="57" t="s">
        <v>421</v>
      </c>
      <c r="D296" s="58">
        <v>1.16178772</v>
      </c>
      <c r="E296" s="56" t="s">
        <v>58</v>
      </c>
      <c r="F296" s="59">
        <v>1.16178772</v>
      </c>
      <c r="G296" s="59" t="s">
        <v>57</v>
      </c>
      <c r="H296" s="59" t="s">
        <v>57</v>
      </c>
      <c r="I296" s="59">
        <v>1.16178772</v>
      </c>
      <c r="J296" s="59">
        <v>0</v>
      </c>
      <c r="K296" s="59">
        <v>0.96815643333333334</v>
      </c>
      <c r="L296" s="57" t="s">
        <v>79</v>
      </c>
      <c r="M296" s="58">
        <v>0.96815643333333334</v>
      </c>
      <c r="N296" s="56" t="s">
        <v>835</v>
      </c>
      <c r="O296" s="55" t="s">
        <v>57</v>
      </c>
      <c r="P296" s="59">
        <v>0.06</v>
      </c>
      <c r="Q296" s="59">
        <v>0.13</v>
      </c>
      <c r="R296" s="59" t="s">
        <v>57</v>
      </c>
      <c r="S296" s="59">
        <v>0</v>
      </c>
      <c r="T296" s="60" t="s">
        <v>57</v>
      </c>
      <c r="U296" s="61" t="s">
        <v>57</v>
      </c>
      <c r="V296" s="1"/>
      <c r="W296" s="1"/>
    </row>
    <row r="297" spans="1:23" ht="63" x14ac:dyDescent="0.25">
      <c r="A297" s="55" t="s">
        <v>29</v>
      </c>
      <c r="B297" s="56" t="s">
        <v>591</v>
      </c>
      <c r="C297" s="57" t="s">
        <v>592</v>
      </c>
      <c r="D297" s="58">
        <v>0.74377742000000002</v>
      </c>
      <c r="E297" s="56" t="s">
        <v>58</v>
      </c>
      <c r="F297" s="59">
        <v>0.74377742000000002</v>
      </c>
      <c r="G297" s="59" t="s">
        <v>57</v>
      </c>
      <c r="H297" s="59" t="s">
        <v>57</v>
      </c>
      <c r="I297" s="59">
        <v>0.74377742000000002</v>
      </c>
      <c r="J297" s="59">
        <v>0</v>
      </c>
      <c r="K297" s="59">
        <v>0.61981451666666676</v>
      </c>
      <c r="L297" s="57" t="s">
        <v>87</v>
      </c>
      <c r="M297" s="58">
        <v>0.61981451666666676</v>
      </c>
      <c r="N297" s="56" t="s">
        <v>833</v>
      </c>
      <c r="O297" s="55" t="s">
        <v>57</v>
      </c>
      <c r="P297" s="59" t="s">
        <v>57</v>
      </c>
      <c r="Q297" s="59">
        <v>0</v>
      </c>
      <c r="R297" s="59" t="s">
        <v>57</v>
      </c>
      <c r="S297" s="59">
        <v>0</v>
      </c>
      <c r="T297" s="62" t="s">
        <v>57</v>
      </c>
      <c r="U297" s="61">
        <v>2</v>
      </c>
      <c r="V297" s="1"/>
      <c r="W297" s="1"/>
    </row>
    <row r="298" spans="1:23" ht="141.75" x14ac:dyDescent="0.25">
      <c r="A298" s="55" t="s">
        <v>29</v>
      </c>
      <c r="B298" s="56" t="s">
        <v>151</v>
      </c>
      <c r="C298" s="57" t="s">
        <v>152</v>
      </c>
      <c r="D298" s="58">
        <v>8.6872445799999998</v>
      </c>
      <c r="E298" s="56" t="s">
        <v>58</v>
      </c>
      <c r="F298" s="59">
        <v>8.6872445799999998</v>
      </c>
      <c r="G298" s="59" t="s">
        <v>57</v>
      </c>
      <c r="H298" s="59" t="s">
        <v>57</v>
      </c>
      <c r="I298" s="59">
        <v>8.6872445799999998</v>
      </c>
      <c r="J298" s="59">
        <v>0</v>
      </c>
      <c r="K298" s="59">
        <v>7.2393704833333334</v>
      </c>
      <c r="L298" s="57" t="s">
        <v>82</v>
      </c>
      <c r="M298" s="58">
        <v>7.2393704833333334</v>
      </c>
      <c r="N298" s="56" t="s">
        <v>64</v>
      </c>
      <c r="O298" s="55" t="s">
        <v>57</v>
      </c>
      <c r="P298" s="59" t="s">
        <v>57</v>
      </c>
      <c r="Q298" s="59">
        <v>0</v>
      </c>
      <c r="R298" s="59">
        <v>1.26</v>
      </c>
      <c r="S298" s="59">
        <v>1.26</v>
      </c>
      <c r="T298" s="60" t="s">
        <v>57</v>
      </c>
      <c r="U298" s="61" t="s">
        <v>57</v>
      </c>
      <c r="V298" s="1"/>
      <c r="W298" s="1"/>
    </row>
    <row r="299" spans="1:23" ht="31.5" x14ac:dyDescent="0.25">
      <c r="A299" s="55" t="s">
        <v>29</v>
      </c>
      <c r="B299" s="56" t="s">
        <v>704</v>
      </c>
      <c r="C299" s="57" t="s">
        <v>705</v>
      </c>
      <c r="D299" s="58">
        <v>0.60348055</v>
      </c>
      <c r="E299" s="56" t="s">
        <v>58</v>
      </c>
      <c r="F299" s="59">
        <v>0.60348055</v>
      </c>
      <c r="G299" s="59" t="s">
        <v>57</v>
      </c>
      <c r="H299" s="59" t="s">
        <v>57</v>
      </c>
      <c r="I299" s="59">
        <v>0.60348055</v>
      </c>
      <c r="J299" s="59">
        <v>0</v>
      </c>
      <c r="K299" s="59">
        <v>0.50290045833333341</v>
      </c>
      <c r="L299" s="57" t="s">
        <v>90</v>
      </c>
      <c r="M299" s="58">
        <v>0.50290045833333341</v>
      </c>
      <c r="N299" s="56" t="s">
        <v>883</v>
      </c>
      <c r="O299" s="55" t="s">
        <v>57</v>
      </c>
      <c r="P299" s="59" t="s">
        <v>57</v>
      </c>
      <c r="Q299" s="59">
        <v>0</v>
      </c>
      <c r="R299" s="59" t="s">
        <v>57</v>
      </c>
      <c r="S299" s="59">
        <v>0</v>
      </c>
      <c r="T299" s="62" t="s">
        <v>57</v>
      </c>
      <c r="U299" s="61">
        <v>1</v>
      </c>
      <c r="V299" s="1"/>
      <c r="W299" s="1"/>
    </row>
    <row r="300" spans="1:23" ht="94.5" x14ac:dyDescent="0.25">
      <c r="A300" s="55" t="s">
        <v>29</v>
      </c>
      <c r="B300" s="56" t="s">
        <v>782</v>
      </c>
      <c r="C300" s="57" t="s">
        <v>783</v>
      </c>
      <c r="D300" s="58">
        <v>0.46844376999999998</v>
      </c>
      <c r="E300" s="56" t="s">
        <v>58</v>
      </c>
      <c r="F300" s="59">
        <v>0.46844376999999998</v>
      </c>
      <c r="G300" s="59" t="s">
        <v>57</v>
      </c>
      <c r="H300" s="59" t="s">
        <v>57</v>
      </c>
      <c r="I300" s="59">
        <v>0.46844376999999998</v>
      </c>
      <c r="J300" s="59">
        <v>0</v>
      </c>
      <c r="K300" s="59">
        <v>0.39036980833333335</v>
      </c>
      <c r="L300" s="57" t="s">
        <v>87</v>
      </c>
      <c r="M300" s="58">
        <v>0.39036980833333335</v>
      </c>
      <c r="N300" s="56" t="s">
        <v>841</v>
      </c>
      <c r="O300" s="55" t="s">
        <v>57</v>
      </c>
      <c r="P300" s="59">
        <v>7.0000000000000007E-2</v>
      </c>
      <c r="Q300" s="59">
        <v>0.08</v>
      </c>
      <c r="R300" s="59" t="s">
        <v>57</v>
      </c>
      <c r="S300" s="59">
        <v>0</v>
      </c>
      <c r="T300" s="60" t="s">
        <v>57</v>
      </c>
      <c r="U300" s="61" t="s">
        <v>57</v>
      </c>
      <c r="V300" s="1"/>
      <c r="W300" s="1"/>
    </row>
    <row r="301" spans="1:23" ht="47.25" x14ac:dyDescent="0.25">
      <c r="A301" s="55" t="s">
        <v>29</v>
      </c>
      <c r="B301" s="56" t="s">
        <v>391</v>
      </c>
      <c r="C301" s="57" t="s">
        <v>392</v>
      </c>
      <c r="D301" s="58">
        <v>0.10658331</v>
      </c>
      <c r="E301" s="56" t="s">
        <v>58</v>
      </c>
      <c r="F301" s="59">
        <v>0.10658331</v>
      </c>
      <c r="G301" s="59" t="s">
        <v>57</v>
      </c>
      <c r="H301" s="59" t="s">
        <v>57</v>
      </c>
      <c r="I301" s="59">
        <v>0.10658331</v>
      </c>
      <c r="J301" s="59">
        <v>0</v>
      </c>
      <c r="K301" s="59">
        <v>8.8819425000000007E-2</v>
      </c>
      <c r="L301" s="57" t="s">
        <v>82</v>
      </c>
      <c r="M301" s="58">
        <v>8.8819425000000007E-2</v>
      </c>
      <c r="N301" s="56" t="s">
        <v>843</v>
      </c>
      <c r="O301" s="55" t="s">
        <v>57</v>
      </c>
      <c r="P301" s="59" t="s">
        <v>57</v>
      </c>
      <c r="Q301" s="59">
        <v>0</v>
      </c>
      <c r="R301" s="59" t="s">
        <v>57</v>
      </c>
      <c r="S301" s="59">
        <v>0</v>
      </c>
      <c r="T301" s="62">
        <v>0</v>
      </c>
      <c r="U301" s="61">
        <v>1</v>
      </c>
      <c r="V301" s="1"/>
      <c r="W301" s="1"/>
    </row>
    <row r="302" spans="1:23" ht="78.75" x14ac:dyDescent="0.25">
      <c r="A302" s="55" t="s">
        <v>29</v>
      </c>
      <c r="B302" s="56" t="s">
        <v>554</v>
      </c>
      <c r="C302" s="57" t="s">
        <v>555</v>
      </c>
      <c r="D302" s="58">
        <v>0.83162886999999996</v>
      </c>
      <c r="E302" s="56" t="s">
        <v>58</v>
      </c>
      <c r="F302" s="59">
        <v>0.83162886999999996</v>
      </c>
      <c r="G302" s="59" t="s">
        <v>57</v>
      </c>
      <c r="H302" s="59" t="s">
        <v>57</v>
      </c>
      <c r="I302" s="59">
        <v>0.83162886999999996</v>
      </c>
      <c r="J302" s="59">
        <v>0</v>
      </c>
      <c r="K302" s="59">
        <v>0.69302405833333336</v>
      </c>
      <c r="L302" s="57" t="s">
        <v>87</v>
      </c>
      <c r="M302" s="58">
        <v>0.69302405833333336</v>
      </c>
      <c r="N302" s="56" t="s">
        <v>835</v>
      </c>
      <c r="O302" s="55" t="s">
        <v>57</v>
      </c>
      <c r="P302" s="59">
        <v>0.08</v>
      </c>
      <c r="Q302" s="59">
        <v>8.5000000000000006E-2</v>
      </c>
      <c r="R302" s="59" t="s">
        <v>57</v>
      </c>
      <c r="S302" s="59">
        <v>0</v>
      </c>
      <c r="T302" s="60" t="s">
        <v>57</v>
      </c>
      <c r="U302" s="61" t="s">
        <v>57</v>
      </c>
      <c r="V302" s="1"/>
      <c r="W302" s="1"/>
    </row>
    <row r="303" spans="1:23" ht="78.75" x14ac:dyDescent="0.25">
      <c r="A303" s="55" t="s">
        <v>29</v>
      </c>
      <c r="B303" s="56" t="s">
        <v>301</v>
      </c>
      <c r="C303" s="57" t="s">
        <v>302</v>
      </c>
      <c r="D303" s="58">
        <v>8.2284934399999994</v>
      </c>
      <c r="E303" s="56" t="s">
        <v>58</v>
      </c>
      <c r="F303" s="59">
        <v>8.2284934399999994</v>
      </c>
      <c r="G303" s="59" t="s">
        <v>57</v>
      </c>
      <c r="H303" s="59" t="s">
        <v>57</v>
      </c>
      <c r="I303" s="59">
        <v>8.2284934399999994</v>
      </c>
      <c r="J303" s="59">
        <v>0</v>
      </c>
      <c r="K303" s="59">
        <v>6.8570778666666667</v>
      </c>
      <c r="L303" s="57" t="s">
        <v>90</v>
      </c>
      <c r="M303" s="58">
        <v>6.8570778666666667</v>
      </c>
      <c r="N303" s="56" t="s">
        <v>835</v>
      </c>
      <c r="O303" s="55" t="s">
        <v>57</v>
      </c>
      <c r="P303" s="59">
        <v>0.73</v>
      </c>
      <c r="Q303" s="59">
        <v>0.88600000000000001</v>
      </c>
      <c r="R303" s="59" t="s">
        <v>57</v>
      </c>
      <c r="S303" s="59">
        <v>0</v>
      </c>
      <c r="T303" s="60" t="s">
        <v>57</v>
      </c>
      <c r="U303" s="61" t="s">
        <v>57</v>
      </c>
      <c r="V303" s="1"/>
      <c r="W303" s="1"/>
    </row>
    <row r="304" spans="1:23" ht="78.75" x14ac:dyDescent="0.25">
      <c r="A304" s="55" t="s">
        <v>29</v>
      </c>
      <c r="B304" s="56" t="s">
        <v>672</v>
      </c>
      <c r="C304" s="57" t="s">
        <v>673</v>
      </c>
      <c r="D304" s="58">
        <v>0.83162886999999996</v>
      </c>
      <c r="E304" s="56" t="s">
        <v>58</v>
      </c>
      <c r="F304" s="59">
        <v>0.83162886999999996</v>
      </c>
      <c r="G304" s="59" t="s">
        <v>57</v>
      </c>
      <c r="H304" s="59" t="s">
        <v>57</v>
      </c>
      <c r="I304" s="59">
        <v>0.83162886999999996</v>
      </c>
      <c r="J304" s="59">
        <v>0</v>
      </c>
      <c r="K304" s="59">
        <v>0.69302405833333336</v>
      </c>
      <c r="L304" s="57" t="s">
        <v>87</v>
      </c>
      <c r="M304" s="58">
        <v>0.69302405833333336</v>
      </c>
      <c r="N304" s="56" t="s">
        <v>835</v>
      </c>
      <c r="O304" s="55" t="s">
        <v>57</v>
      </c>
      <c r="P304" s="59">
        <v>0.08</v>
      </c>
      <c r="Q304" s="59">
        <v>8.5000000000000006E-2</v>
      </c>
      <c r="R304" s="59" t="s">
        <v>57</v>
      </c>
      <c r="S304" s="59">
        <v>0</v>
      </c>
      <c r="T304" s="60" t="s">
        <v>57</v>
      </c>
      <c r="U304" s="61" t="s">
        <v>57</v>
      </c>
      <c r="V304" s="1"/>
      <c r="W304" s="1"/>
    </row>
    <row r="305" spans="1:23" ht="78.75" x14ac:dyDescent="0.25">
      <c r="A305" s="55" t="s">
        <v>29</v>
      </c>
      <c r="B305" s="56" t="s">
        <v>354</v>
      </c>
      <c r="C305" s="57" t="s">
        <v>355</v>
      </c>
      <c r="D305" s="58">
        <v>7.4259209300000002</v>
      </c>
      <c r="E305" s="56" t="s">
        <v>58</v>
      </c>
      <c r="F305" s="59">
        <v>7.4259209300000002</v>
      </c>
      <c r="G305" s="59" t="s">
        <v>57</v>
      </c>
      <c r="H305" s="59" t="s">
        <v>57</v>
      </c>
      <c r="I305" s="59">
        <v>7.4259209300000002</v>
      </c>
      <c r="J305" s="59">
        <v>0</v>
      </c>
      <c r="K305" s="59">
        <v>6.1882674416666674</v>
      </c>
      <c r="L305" s="57" t="s">
        <v>90</v>
      </c>
      <c r="M305" s="58">
        <v>6.1882674416666674</v>
      </c>
      <c r="N305" s="56" t="s">
        <v>832</v>
      </c>
      <c r="O305" s="55" t="s">
        <v>57</v>
      </c>
      <c r="P305" s="59">
        <v>0.77900000000000003</v>
      </c>
      <c r="Q305" s="59">
        <v>0.83599999999999997</v>
      </c>
      <c r="R305" s="59" t="s">
        <v>57</v>
      </c>
      <c r="S305" s="59">
        <v>0</v>
      </c>
      <c r="T305" s="60" t="s">
        <v>57</v>
      </c>
      <c r="U305" s="61" t="s">
        <v>57</v>
      </c>
      <c r="V305" s="1"/>
      <c r="W305" s="1"/>
    </row>
    <row r="306" spans="1:23" ht="78.75" x14ac:dyDescent="0.25">
      <c r="A306" s="55" t="s">
        <v>29</v>
      </c>
      <c r="B306" s="56" t="s">
        <v>676</v>
      </c>
      <c r="C306" s="57" t="s">
        <v>677</v>
      </c>
      <c r="D306" s="58">
        <v>1.4920910000000001</v>
      </c>
      <c r="E306" s="56" t="s">
        <v>58</v>
      </c>
      <c r="F306" s="59">
        <v>1.4920910000000001</v>
      </c>
      <c r="G306" s="59" t="s">
        <v>57</v>
      </c>
      <c r="H306" s="59" t="s">
        <v>57</v>
      </c>
      <c r="I306" s="59">
        <v>1.4920910000000001</v>
      </c>
      <c r="J306" s="59">
        <v>0</v>
      </c>
      <c r="K306" s="59">
        <v>1.2434091666666667</v>
      </c>
      <c r="L306" s="57" t="s">
        <v>97</v>
      </c>
      <c r="M306" s="58">
        <v>1.2434091666666667</v>
      </c>
      <c r="N306" s="56" t="s">
        <v>841</v>
      </c>
      <c r="O306" s="55" t="s">
        <v>57</v>
      </c>
      <c r="P306" s="59">
        <v>0.14000000000000001</v>
      </c>
      <c r="Q306" s="59">
        <v>0.161</v>
      </c>
      <c r="R306" s="59" t="s">
        <v>57</v>
      </c>
      <c r="S306" s="59">
        <v>0</v>
      </c>
      <c r="T306" s="60" t="s">
        <v>57</v>
      </c>
      <c r="U306" s="61" t="s">
        <v>57</v>
      </c>
      <c r="V306" s="1"/>
      <c r="W306" s="1"/>
    </row>
    <row r="307" spans="1:23" ht="63" x14ac:dyDescent="0.25">
      <c r="A307" s="55" t="s">
        <v>29</v>
      </c>
      <c r="B307" s="56" t="s">
        <v>829</v>
      </c>
      <c r="C307" s="57" t="s">
        <v>830</v>
      </c>
      <c r="D307" s="58">
        <v>4.0408470599999999</v>
      </c>
      <c r="E307" s="56" t="s">
        <v>58</v>
      </c>
      <c r="F307" s="59">
        <v>4.0408470599999999</v>
      </c>
      <c r="G307" s="59" t="s">
        <v>57</v>
      </c>
      <c r="H307" s="59" t="s">
        <v>57</v>
      </c>
      <c r="I307" s="59">
        <v>4.0408470599999999</v>
      </c>
      <c r="J307" s="59">
        <v>0</v>
      </c>
      <c r="K307" s="59">
        <v>3.3673725500000002</v>
      </c>
      <c r="L307" s="57" t="s">
        <v>82</v>
      </c>
      <c r="M307" s="58">
        <v>3.3673725500000002</v>
      </c>
      <c r="N307" s="56" t="s">
        <v>835</v>
      </c>
      <c r="O307" s="55" t="s">
        <v>57</v>
      </c>
      <c r="P307" s="59">
        <v>0.372</v>
      </c>
      <c r="Q307" s="59">
        <v>0.501</v>
      </c>
      <c r="R307" s="59" t="s">
        <v>57</v>
      </c>
      <c r="S307" s="59">
        <v>0</v>
      </c>
      <c r="T307" s="60" t="s">
        <v>57</v>
      </c>
      <c r="U307" s="61" t="s">
        <v>57</v>
      </c>
      <c r="V307" s="1"/>
      <c r="W307" s="1"/>
    </row>
    <row r="308" spans="1:23" ht="63" x14ac:dyDescent="0.25">
      <c r="A308" s="55" t="s">
        <v>29</v>
      </c>
      <c r="B308" s="56" t="s">
        <v>718</v>
      </c>
      <c r="C308" s="57" t="s">
        <v>719</v>
      </c>
      <c r="D308" s="58">
        <v>2.6975994399999998</v>
      </c>
      <c r="E308" s="56" t="s">
        <v>58</v>
      </c>
      <c r="F308" s="59">
        <v>2.6975994399999998</v>
      </c>
      <c r="G308" s="59" t="s">
        <v>57</v>
      </c>
      <c r="H308" s="59" t="s">
        <v>57</v>
      </c>
      <c r="I308" s="59">
        <v>2.6975994399999998</v>
      </c>
      <c r="J308" s="59">
        <v>0</v>
      </c>
      <c r="K308" s="59">
        <v>2.2479995333333331</v>
      </c>
      <c r="L308" s="57" t="s">
        <v>87</v>
      </c>
      <c r="M308" s="58">
        <v>2.2479995333333331</v>
      </c>
      <c r="N308" s="56" t="s">
        <v>835</v>
      </c>
      <c r="O308" s="55" t="s">
        <v>57</v>
      </c>
      <c r="P308" s="59">
        <v>0.255</v>
      </c>
      <c r="Q308" s="59">
        <v>0.28899999999999998</v>
      </c>
      <c r="R308" s="59" t="s">
        <v>57</v>
      </c>
      <c r="S308" s="59">
        <v>0</v>
      </c>
      <c r="T308" s="60" t="s">
        <v>57</v>
      </c>
      <c r="U308" s="61" t="s">
        <v>57</v>
      </c>
      <c r="V308" s="1"/>
      <c r="W308" s="1"/>
    </row>
    <row r="309" spans="1:23" ht="78.75" x14ac:dyDescent="0.25">
      <c r="A309" s="55" t="s">
        <v>29</v>
      </c>
      <c r="B309" s="56" t="s">
        <v>189</v>
      </c>
      <c r="C309" s="57" t="s">
        <v>190</v>
      </c>
      <c r="D309" s="58">
        <v>2.36138286</v>
      </c>
      <c r="E309" s="56" t="s">
        <v>58</v>
      </c>
      <c r="F309" s="59">
        <v>2.36138286</v>
      </c>
      <c r="G309" s="59" t="s">
        <v>57</v>
      </c>
      <c r="H309" s="59" t="s">
        <v>57</v>
      </c>
      <c r="I309" s="59">
        <v>2.36138286</v>
      </c>
      <c r="J309" s="59">
        <v>0</v>
      </c>
      <c r="K309" s="59">
        <v>1.9678190500000001</v>
      </c>
      <c r="L309" s="57" t="s">
        <v>87</v>
      </c>
      <c r="M309" s="58">
        <v>1.9678190500000001</v>
      </c>
      <c r="N309" s="56" t="s">
        <v>835</v>
      </c>
      <c r="O309" s="55" t="s">
        <v>57</v>
      </c>
      <c r="P309" s="59">
        <v>0.24299999999999999</v>
      </c>
      <c r="Q309" s="59">
        <v>0.253</v>
      </c>
      <c r="R309" s="59" t="s">
        <v>57</v>
      </c>
      <c r="S309" s="59">
        <v>0</v>
      </c>
      <c r="T309" s="60" t="s">
        <v>57</v>
      </c>
      <c r="U309" s="61" t="s">
        <v>57</v>
      </c>
      <c r="V309" s="1"/>
      <c r="W309" s="1"/>
    </row>
    <row r="310" spans="1:23" ht="63" x14ac:dyDescent="0.25">
      <c r="A310" s="55" t="s">
        <v>29</v>
      </c>
      <c r="B310" s="56" t="s">
        <v>345</v>
      </c>
      <c r="C310" s="57" t="s">
        <v>346</v>
      </c>
      <c r="D310" s="58">
        <v>1.9456297300000001</v>
      </c>
      <c r="E310" s="56" t="s">
        <v>58</v>
      </c>
      <c r="F310" s="59">
        <v>1.9456297300000001</v>
      </c>
      <c r="G310" s="59" t="s">
        <v>57</v>
      </c>
      <c r="H310" s="59" t="s">
        <v>57</v>
      </c>
      <c r="I310" s="59">
        <v>1.9456297300000001</v>
      </c>
      <c r="J310" s="59">
        <v>0</v>
      </c>
      <c r="K310" s="59">
        <v>1.6213581083333335</v>
      </c>
      <c r="L310" s="57" t="s">
        <v>87</v>
      </c>
      <c r="M310" s="58">
        <v>1.6213581083333335</v>
      </c>
      <c r="N310" s="56" t="s">
        <v>835</v>
      </c>
      <c r="O310" s="55" t="s">
        <v>57</v>
      </c>
      <c r="P310" s="59">
        <v>0.15</v>
      </c>
      <c r="Q310" s="59">
        <v>0.20899999999999999</v>
      </c>
      <c r="R310" s="59" t="s">
        <v>57</v>
      </c>
      <c r="S310" s="59">
        <v>0</v>
      </c>
      <c r="T310" s="60" t="s">
        <v>57</v>
      </c>
      <c r="U310" s="61" t="s">
        <v>57</v>
      </c>
      <c r="V310" s="1"/>
      <c r="W310" s="1"/>
    </row>
    <row r="311" spans="1:23" ht="63" x14ac:dyDescent="0.25">
      <c r="A311" s="55" t="s">
        <v>29</v>
      </c>
      <c r="B311" s="56" t="s">
        <v>265</v>
      </c>
      <c r="C311" s="57" t="s">
        <v>266</v>
      </c>
      <c r="D311" s="58">
        <v>4.42869739</v>
      </c>
      <c r="E311" s="56" t="s">
        <v>58</v>
      </c>
      <c r="F311" s="59">
        <v>4.42869739</v>
      </c>
      <c r="G311" s="59" t="s">
        <v>57</v>
      </c>
      <c r="H311" s="59" t="s">
        <v>57</v>
      </c>
      <c r="I311" s="59">
        <v>4.42869739</v>
      </c>
      <c r="J311" s="59">
        <v>0</v>
      </c>
      <c r="K311" s="59">
        <v>3.6905811583333339</v>
      </c>
      <c r="L311" s="57" t="s">
        <v>87</v>
      </c>
      <c r="M311" s="58">
        <v>3.6905811583333339</v>
      </c>
      <c r="N311" s="56" t="s">
        <v>835</v>
      </c>
      <c r="O311" s="55" t="s">
        <v>57</v>
      </c>
      <c r="P311" s="59">
        <v>0.39600000000000002</v>
      </c>
      <c r="Q311" s="59">
        <v>0.45400000000000001</v>
      </c>
      <c r="R311" s="59" t="s">
        <v>57</v>
      </c>
      <c r="S311" s="59">
        <v>0</v>
      </c>
      <c r="T311" s="60" t="s">
        <v>57</v>
      </c>
      <c r="U311" s="61" t="s">
        <v>57</v>
      </c>
      <c r="V311" s="1"/>
      <c r="W311" s="1"/>
    </row>
    <row r="312" spans="1:23" ht="78.75" x14ac:dyDescent="0.25">
      <c r="A312" s="55" t="s">
        <v>29</v>
      </c>
      <c r="B312" s="56" t="s">
        <v>339</v>
      </c>
      <c r="C312" s="57" t="s">
        <v>340</v>
      </c>
      <c r="D312" s="58">
        <v>2.7121194800000001</v>
      </c>
      <c r="E312" s="56" t="s">
        <v>58</v>
      </c>
      <c r="F312" s="59">
        <v>2.7121194800000001</v>
      </c>
      <c r="G312" s="59" t="s">
        <v>57</v>
      </c>
      <c r="H312" s="59" t="s">
        <v>57</v>
      </c>
      <c r="I312" s="59">
        <v>2.7121194800000001</v>
      </c>
      <c r="J312" s="59">
        <v>0</v>
      </c>
      <c r="K312" s="59">
        <v>2.2600995666666668</v>
      </c>
      <c r="L312" s="57" t="s">
        <v>79</v>
      </c>
      <c r="M312" s="58">
        <v>2.2600995666666668</v>
      </c>
      <c r="N312" s="56" t="s">
        <v>835</v>
      </c>
      <c r="O312" s="55" t="s">
        <v>57</v>
      </c>
      <c r="P312" s="59">
        <v>0.56599999999999995</v>
      </c>
      <c r="Q312" s="59">
        <v>0.46800000000000003</v>
      </c>
      <c r="R312" s="59" t="s">
        <v>57</v>
      </c>
      <c r="S312" s="59">
        <v>0</v>
      </c>
      <c r="T312" s="60" t="s">
        <v>57</v>
      </c>
      <c r="U312" s="61" t="s">
        <v>57</v>
      </c>
      <c r="V312" s="1"/>
      <c r="W312" s="1"/>
    </row>
    <row r="313" spans="1:23" ht="78.75" x14ac:dyDescent="0.25">
      <c r="A313" s="55" t="s">
        <v>29</v>
      </c>
      <c r="B313" s="56" t="s">
        <v>147</v>
      </c>
      <c r="C313" s="57" t="s">
        <v>148</v>
      </c>
      <c r="D313" s="58">
        <v>4.3696925499999999</v>
      </c>
      <c r="E313" s="56" t="s">
        <v>58</v>
      </c>
      <c r="F313" s="59">
        <v>4.3696925499999999</v>
      </c>
      <c r="G313" s="59" t="s">
        <v>57</v>
      </c>
      <c r="H313" s="59" t="s">
        <v>57</v>
      </c>
      <c r="I313" s="59">
        <v>4.3696925499999999</v>
      </c>
      <c r="J313" s="59">
        <v>0</v>
      </c>
      <c r="K313" s="59">
        <v>3.6414104583333335</v>
      </c>
      <c r="L313" s="57" t="s">
        <v>87</v>
      </c>
      <c r="M313" s="58">
        <v>3.6414104583333335</v>
      </c>
      <c r="N313" s="56" t="s">
        <v>835</v>
      </c>
      <c r="O313" s="55" t="s">
        <v>57</v>
      </c>
      <c r="P313" s="59">
        <v>0.32500000000000001</v>
      </c>
      <c r="Q313" s="59">
        <v>0.40600000000000003</v>
      </c>
      <c r="R313" s="59" t="s">
        <v>57</v>
      </c>
      <c r="S313" s="59">
        <v>0</v>
      </c>
      <c r="T313" s="60" t="s">
        <v>57</v>
      </c>
      <c r="U313" s="61" t="s">
        <v>57</v>
      </c>
      <c r="V313" s="1"/>
      <c r="W313" s="1"/>
    </row>
    <row r="314" spans="1:23" ht="126" x14ac:dyDescent="0.25">
      <c r="A314" s="55" t="s">
        <v>29</v>
      </c>
      <c r="B314" s="56" t="s">
        <v>274</v>
      </c>
      <c r="C314" s="57" t="s">
        <v>275</v>
      </c>
      <c r="D314" s="58">
        <v>7.5820862900000003</v>
      </c>
      <c r="E314" s="56" t="s">
        <v>58</v>
      </c>
      <c r="F314" s="59">
        <v>7.5820862900000003</v>
      </c>
      <c r="G314" s="59" t="s">
        <v>57</v>
      </c>
      <c r="H314" s="59" t="s">
        <v>57</v>
      </c>
      <c r="I314" s="59">
        <v>7.5820862900000003</v>
      </c>
      <c r="J314" s="59">
        <v>0</v>
      </c>
      <c r="K314" s="59">
        <v>6.3184052416666674</v>
      </c>
      <c r="L314" s="57" t="s">
        <v>87</v>
      </c>
      <c r="M314" s="58">
        <v>6.3184052416666674</v>
      </c>
      <c r="N314" s="56" t="s">
        <v>840</v>
      </c>
      <c r="O314" s="55" t="s">
        <v>57</v>
      </c>
      <c r="P314" s="59" t="s">
        <v>57</v>
      </c>
      <c r="Q314" s="59">
        <v>0</v>
      </c>
      <c r="R314" s="59">
        <v>0.5</v>
      </c>
      <c r="S314" s="59">
        <v>0.5</v>
      </c>
      <c r="T314" s="60" t="s">
        <v>57</v>
      </c>
      <c r="U314" s="61" t="s">
        <v>57</v>
      </c>
      <c r="V314" s="1"/>
      <c r="W314" s="1"/>
    </row>
    <row r="315" spans="1:23" ht="63" x14ac:dyDescent="0.25">
      <c r="A315" s="55" t="s">
        <v>29</v>
      </c>
      <c r="B315" s="56" t="s">
        <v>688</v>
      </c>
      <c r="C315" s="57" t="s">
        <v>689</v>
      </c>
      <c r="D315" s="58">
        <v>3.0854217400000001</v>
      </c>
      <c r="E315" s="56" t="s">
        <v>58</v>
      </c>
      <c r="F315" s="59">
        <v>3.0854217400000001</v>
      </c>
      <c r="G315" s="59" t="s">
        <v>57</v>
      </c>
      <c r="H315" s="59" t="s">
        <v>57</v>
      </c>
      <c r="I315" s="59">
        <v>3.0854217400000001</v>
      </c>
      <c r="J315" s="59">
        <v>0</v>
      </c>
      <c r="K315" s="59">
        <v>2.5711847833333339</v>
      </c>
      <c r="L315" s="57" t="s">
        <v>87</v>
      </c>
      <c r="M315" s="58">
        <v>2.5711847833333339</v>
      </c>
      <c r="N315" s="56" t="s">
        <v>835</v>
      </c>
      <c r="O315" s="55" t="s">
        <v>57</v>
      </c>
      <c r="P315" s="59">
        <v>0.29099999999999998</v>
      </c>
      <c r="Q315" s="59">
        <v>0.29099999999999998</v>
      </c>
      <c r="R315" s="59" t="s">
        <v>57</v>
      </c>
      <c r="S315" s="59">
        <v>0</v>
      </c>
      <c r="T315" s="60" t="s">
        <v>57</v>
      </c>
      <c r="U315" s="61" t="s">
        <v>57</v>
      </c>
      <c r="V315" s="1"/>
      <c r="W315" s="1"/>
    </row>
    <row r="316" spans="1:23" ht="78.75" x14ac:dyDescent="0.25">
      <c r="A316" s="55" t="s">
        <v>29</v>
      </c>
      <c r="B316" s="56" t="s">
        <v>780</v>
      </c>
      <c r="C316" s="57" t="s">
        <v>781</v>
      </c>
      <c r="D316" s="58">
        <v>0.28433921000000001</v>
      </c>
      <c r="E316" s="56" t="s">
        <v>58</v>
      </c>
      <c r="F316" s="59">
        <v>0.28433921000000001</v>
      </c>
      <c r="G316" s="59" t="s">
        <v>57</v>
      </c>
      <c r="H316" s="59" t="s">
        <v>57</v>
      </c>
      <c r="I316" s="59">
        <v>0.28433921000000001</v>
      </c>
      <c r="J316" s="59">
        <v>0</v>
      </c>
      <c r="K316" s="59">
        <v>0.23694934166666667</v>
      </c>
      <c r="L316" s="57" t="s">
        <v>90</v>
      </c>
      <c r="M316" s="58">
        <v>0.23694934166666667</v>
      </c>
      <c r="N316" s="56" t="s">
        <v>835</v>
      </c>
      <c r="O316" s="55" t="s">
        <v>57</v>
      </c>
      <c r="P316" s="59">
        <v>0.06</v>
      </c>
      <c r="Q316" s="59">
        <v>0.05</v>
      </c>
      <c r="R316" s="59" t="s">
        <v>57</v>
      </c>
      <c r="S316" s="59">
        <v>0</v>
      </c>
      <c r="T316" s="60" t="s">
        <v>57</v>
      </c>
      <c r="U316" s="61" t="s">
        <v>57</v>
      </c>
      <c r="V316" s="1"/>
      <c r="W316" s="1"/>
    </row>
    <row r="317" spans="1:23" ht="78.75" x14ac:dyDescent="0.25">
      <c r="A317" s="55" t="s">
        <v>29</v>
      </c>
      <c r="B317" s="56" t="s">
        <v>706</v>
      </c>
      <c r="C317" s="57" t="s">
        <v>707</v>
      </c>
      <c r="D317" s="58">
        <v>2.5172352099999999</v>
      </c>
      <c r="E317" s="56" t="s">
        <v>58</v>
      </c>
      <c r="F317" s="59">
        <v>2.5172352099999999</v>
      </c>
      <c r="G317" s="59" t="s">
        <v>57</v>
      </c>
      <c r="H317" s="59" t="s">
        <v>57</v>
      </c>
      <c r="I317" s="59">
        <v>2.5172352099999999</v>
      </c>
      <c r="J317" s="59">
        <v>0</v>
      </c>
      <c r="K317" s="59">
        <v>2.0976960083333336</v>
      </c>
      <c r="L317" s="57" t="s">
        <v>90</v>
      </c>
      <c r="M317" s="58">
        <v>2.0976960083333336</v>
      </c>
      <c r="N317" s="56" t="s">
        <v>835</v>
      </c>
      <c r="O317" s="55" t="s">
        <v>57</v>
      </c>
      <c r="P317" s="59">
        <v>0.23799999999999999</v>
      </c>
      <c r="Q317" s="59">
        <v>0.26</v>
      </c>
      <c r="R317" s="59" t="s">
        <v>57</v>
      </c>
      <c r="S317" s="59">
        <v>0</v>
      </c>
      <c r="T317" s="60" t="s">
        <v>57</v>
      </c>
      <c r="U317" s="61" t="s">
        <v>57</v>
      </c>
      <c r="V317" s="1"/>
      <c r="W317" s="1"/>
    </row>
    <row r="318" spans="1:23" ht="78.75" x14ac:dyDescent="0.25">
      <c r="A318" s="55" t="s">
        <v>29</v>
      </c>
      <c r="B318" s="56" t="s">
        <v>185</v>
      </c>
      <c r="C318" s="57" t="s">
        <v>186</v>
      </c>
      <c r="D318" s="58">
        <v>0.12740456</v>
      </c>
      <c r="E318" s="56" t="s">
        <v>58</v>
      </c>
      <c r="F318" s="59">
        <v>0.12740456</v>
      </c>
      <c r="G318" s="59" t="s">
        <v>57</v>
      </c>
      <c r="H318" s="59" t="s">
        <v>57</v>
      </c>
      <c r="I318" s="59">
        <v>0.12740456</v>
      </c>
      <c r="J318" s="59">
        <v>0</v>
      </c>
      <c r="K318" s="59">
        <v>0.10617046666666667</v>
      </c>
      <c r="L318" s="57" t="s">
        <v>82</v>
      </c>
      <c r="M318" s="58">
        <v>0.10617046666666667</v>
      </c>
      <c r="N318" s="56" t="s">
        <v>835</v>
      </c>
      <c r="O318" s="55" t="s">
        <v>57</v>
      </c>
      <c r="P318" s="59">
        <v>2.4E-2</v>
      </c>
      <c r="Q318" s="59">
        <v>3.9E-2</v>
      </c>
      <c r="R318" s="59" t="s">
        <v>57</v>
      </c>
      <c r="S318" s="59">
        <v>0</v>
      </c>
      <c r="T318" s="60" t="s">
        <v>57</v>
      </c>
      <c r="U318" s="61" t="s">
        <v>57</v>
      </c>
      <c r="V318" s="1"/>
      <c r="W318" s="1"/>
    </row>
    <row r="319" spans="1:23" ht="78.75" x14ac:dyDescent="0.25">
      <c r="A319" s="55" t="s">
        <v>29</v>
      </c>
      <c r="B319" s="56" t="s">
        <v>593</v>
      </c>
      <c r="C319" s="57" t="s">
        <v>594</v>
      </c>
      <c r="D319" s="58">
        <v>0.12740456</v>
      </c>
      <c r="E319" s="56" t="s">
        <v>58</v>
      </c>
      <c r="F319" s="59">
        <v>0.12740456</v>
      </c>
      <c r="G319" s="59" t="s">
        <v>57</v>
      </c>
      <c r="H319" s="59" t="s">
        <v>57</v>
      </c>
      <c r="I319" s="59">
        <v>0.12740456</v>
      </c>
      <c r="J319" s="59">
        <v>0</v>
      </c>
      <c r="K319" s="59">
        <v>0.10617046666666667</v>
      </c>
      <c r="L319" s="57" t="s">
        <v>82</v>
      </c>
      <c r="M319" s="58">
        <v>0.10617046666666667</v>
      </c>
      <c r="N319" s="56" t="s">
        <v>835</v>
      </c>
      <c r="O319" s="55" t="s">
        <v>57</v>
      </c>
      <c r="P319" s="59">
        <v>2.4E-2</v>
      </c>
      <c r="Q319" s="59">
        <v>3.9E-2</v>
      </c>
      <c r="R319" s="59" t="s">
        <v>57</v>
      </c>
      <c r="S319" s="59">
        <v>0</v>
      </c>
      <c r="T319" s="60" t="s">
        <v>57</v>
      </c>
      <c r="U319" s="61" t="s">
        <v>57</v>
      </c>
      <c r="V319" s="1"/>
      <c r="W319" s="1"/>
    </row>
    <row r="320" spans="1:23" ht="78.75" x14ac:dyDescent="0.25">
      <c r="A320" s="55" t="s">
        <v>29</v>
      </c>
      <c r="B320" s="56" t="s">
        <v>251</v>
      </c>
      <c r="C320" s="57" t="s">
        <v>252</v>
      </c>
      <c r="D320" s="58">
        <v>0.87505100999999996</v>
      </c>
      <c r="E320" s="56" t="s">
        <v>58</v>
      </c>
      <c r="F320" s="59">
        <v>0.87505100999999996</v>
      </c>
      <c r="G320" s="59" t="s">
        <v>57</v>
      </c>
      <c r="H320" s="59" t="s">
        <v>57</v>
      </c>
      <c r="I320" s="59">
        <v>0.87505100999999996</v>
      </c>
      <c r="J320" s="59">
        <v>0</v>
      </c>
      <c r="K320" s="59">
        <v>0.72920917500000004</v>
      </c>
      <c r="L320" s="57" t="s">
        <v>97</v>
      </c>
      <c r="M320" s="58">
        <v>0.72920917500000004</v>
      </c>
      <c r="N320" s="56" t="s">
        <v>862</v>
      </c>
      <c r="O320" s="55" t="s">
        <v>57</v>
      </c>
      <c r="P320" s="59">
        <v>9.0999999999999998E-2</v>
      </c>
      <c r="Q320" s="59">
        <v>8.5000000000000006E-2</v>
      </c>
      <c r="R320" s="59" t="s">
        <v>57</v>
      </c>
      <c r="S320" s="59">
        <v>0</v>
      </c>
      <c r="T320" s="60" t="s">
        <v>57</v>
      </c>
      <c r="U320" s="61" t="s">
        <v>57</v>
      </c>
      <c r="V320" s="1"/>
      <c r="W320" s="1"/>
    </row>
    <row r="321" spans="1:23" ht="78.75" x14ac:dyDescent="0.25">
      <c r="A321" s="55" t="s">
        <v>29</v>
      </c>
      <c r="B321" s="56" t="s">
        <v>437</v>
      </c>
      <c r="C321" s="57" t="s">
        <v>438</v>
      </c>
      <c r="D321" s="58">
        <v>11.588097380000001</v>
      </c>
      <c r="E321" s="56" t="s">
        <v>58</v>
      </c>
      <c r="F321" s="59">
        <v>11.588097380000001</v>
      </c>
      <c r="G321" s="59" t="s">
        <v>57</v>
      </c>
      <c r="H321" s="59" t="s">
        <v>57</v>
      </c>
      <c r="I321" s="59">
        <v>11.588097380000001</v>
      </c>
      <c r="J321" s="59">
        <v>0</v>
      </c>
      <c r="K321" s="59">
        <v>9.6567478166666678</v>
      </c>
      <c r="L321" s="57" t="s">
        <v>82</v>
      </c>
      <c r="M321" s="58">
        <v>9.6567478166666678</v>
      </c>
      <c r="N321" s="56" t="s">
        <v>835</v>
      </c>
      <c r="O321" s="55" t="s">
        <v>57</v>
      </c>
      <c r="P321" s="59">
        <v>0.70899999999999996</v>
      </c>
      <c r="Q321" s="59">
        <v>1.343</v>
      </c>
      <c r="R321" s="59" t="s">
        <v>57</v>
      </c>
      <c r="S321" s="59">
        <v>0</v>
      </c>
      <c r="T321" s="60" t="s">
        <v>57</v>
      </c>
      <c r="U321" s="61" t="s">
        <v>57</v>
      </c>
      <c r="V321" s="1"/>
      <c r="W321" s="1"/>
    </row>
    <row r="322" spans="1:23" ht="78.75" x14ac:dyDescent="0.25">
      <c r="A322" s="55" t="s">
        <v>29</v>
      </c>
      <c r="B322" s="56" t="s">
        <v>597</v>
      </c>
      <c r="C322" s="57" t="s">
        <v>598</v>
      </c>
      <c r="D322" s="58">
        <v>10.53286554</v>
      </c>
      <c r="E322" s="56" t="s">
        <v>58</v>
      </c>
      <c r="F322" s="59">
        <v>10.53286554</v>
      </c>
      <c r="G322" s="59" t="s">
        <v>57</v>
      </c>
      <c r="H322" s="59" t="s">
        <v>57</v>
      </c>
      <c r="I322" s="59">
        <v>10.53286554</v>
      </c>
      <c r="J322" s="59">
        <v>0</v>
      </c>
      <c r="K322" s="59">
        <v>8.7773879499999996</v>
      </c>
      <c r="L322" s="57" t="s">
        <v>90</v>
      </c>
      <c r="M322" s="58">
        <v>8.7773879499999996</v>
      </c>
      <c r="N322" s="56" t="s">
        <v>835</v>
      </c>
      <c r="O322" s="55" t="s">
        <v>57</v>
      </c>
      <c r="P322" s="59">
        <v>0.91900000000000004</v>
      </c>
      <c r="Q322" s="59">
        <v>1.0509999999999999</v>
      </c>
      <c r="R322" s="59" t="s">
        <v>57</v>
      </c>
      <c r="S322" s="59">
        <v>0</v>
      </c>
      <c r="T322" s="60" t="s">
        <v>57</v>
      </c>
      <c r="U322" s="61" t="s">
        <v>57</v>
      </c>
      <c r="V322" s="1"/>
      <c r="W322" s="1"/>
    </row>
    <row r="323" spans="1:23" ht="78.75" x14ac:dyDescent="0.25">
      <c r="A323" s="55" t="s">
        <v>29</v>
      </c>
      <c r="B323" s="56" t="s">
        <v>674</v>
      </c>
      <c r="C323" s="57" t="s">
        <v>675</v>
      </c>
      <c r="D323" s="58">
        <v>8.5769690599999997</v>
      </c>
      <c r="E323" s="56" t="s">
        <v>58</v>
      </c>
      <c r="F323" s="59">
        <v>8.5769690599999997</v>
      </c>
      <c r="G323" s="59" t="s">
        <v>57</v>
      </c>
      <c r="H323" s="59" t="s">
        <v>57</v>
      </c>
      <c r="I323" s="59">
        <v>8.5769690599999997</v>
      </c>
      <c r="J323" s="59">
        <v>0</v>
      </c>
      <c r="K323" s="59">
        <v>7.1474742166666667</v>
      </c>
      <c r="L323" s="57" t="s">
        <v>82</v>
      </c>
      <c r="M323" s="58">
        <v>7.1474742166666667</v>
      </c>
      <c r="N323" s="56" t="s">
        <v>835</v>
      </c>
      <c r="O323" s="55" t="s">
        <v>57</v>
      </c>
      <c r="P323" s="59">
        <v>0.76600000000000001</v>
      </c>
      <c r="Q323" s="59">
        <v>1.0049999999999999</v>
      </c>
      <c r="R323" s="59" t="s">
        <v>57</v>
      </c>
      <c r="S323" s="59">
        <v>0</v>
      </c>
      <c r="T323" s="60" t="s">
        <v>57</v>
      </c>
      <c r="U323" s="61" t="s">
        <v>57</v>
      </c>
      <c r="V323" s="1"/>
      <c r="W323" s="1"/>
    </row>
    <row r="324" spans="1:23" ht="78.75" x14ac:dyDescent="0.25">
      <c r="A324" s="55" t="s">
        <v>29</v>
      </c>
      <c r="B324" s="56" t="s">
        <v>321</v>
      </c>
      <c r="C324" s="57" t="s">
        <v>322</v>
      </c>
      <c r="D324" s="58">
        <v>8.5769690599999997</v>
      </c>
      <c r="E324" s="56" t="s">
        <v>58</v>
      </c>
      <c r="F324" s="59">
        <v>8.5769690599999997</v>
      </c>
      <c r="G324" s="59" t="s">
        <v>57</v>
      </c>
      <c r="H324" s="59" t="s">
        <v>57</v>
      </c>
      <c r="I324" s="59">
        <v>8.5769690599999997</v>
      </c>
      <c r="J324" s="59">
        <v>0</v>
      </c>
      <c r="K324" s="59">
        <v>7.1474742166666667</v>
      </c>
      <c r="L324" s="57" t="s">
        <v>82</v>
      </c>
      <c r="M324" s="58">
        <v>7.1474742166666667</v>
      </c>
      <c r="N324" s="56" t="s">
        <v>832</v>
      </c>
      <c r="O324" s="55" t="s">
        <v>57</v>
      </c>
      <c r="P324" s="59">
        <v>0.95399999999999996</v>
      </c>
      <c r="Q324" s="59">
        <v>1.0049999999999999</v>
      </c>
      <c r="R324" s="59" t="s">
        <v>57</v>
      </c>
      <c r="S324" s="59">
        <v>0</v>
      </c>
      <c r="T324" s="60" t="s">
        <v>57</v>
      </c>
      <c r="U324" s="61" t="s">
        <v>57</v>
      </c>
      <c r="V324" s="1"/>
      <c r="W324" s="1"/>
    </row>
    <row r="325" spans="1:23" ht="78.75" x14ac:dyDescent="0.25">
      <c r="A325" s="55" t="s">
        <v>29</v>
      </c>
      <c r="B325" s="56" t="s">
        <v>806</v>
      </c>
      <c r="C325" s="57" t="s">
        <v>807</v>
      </c>
      <c r="D325" s="58">
        <v>5.2323779500000001</v>
      </c>
      <c r="E325" s="56" t="s">
        <v>58</v>
      </c>
      <c r="F325" s="59">
        <v>5.2323779500000001</v>
      </c>
      <c r="G325" s="59" t="s">
        <v>57</v>
      </c>
      <c r="H325" s="59" t="s">
        <v>57</v>
      </c>
      <c r="I325" s="59">
        <v>5.2323779500000001</v>
      </c>
      <c r="J325" s="59">
        <v>0</v>
      </c>
      <c r="K325" s="59">
        <v>4.3603149583333334</v>
      </c>
      <c r="L325" s="57" t="s">
        <v>82</v>
      </c>
      <c r="M325" s="58">
        <v>4.3603149583333334</v>
      </c>
      <c r="N325" s="56" t="s">
        <v>835</v>
      </c>
      <c r="O325" s="55" t="s">
        <v>57</v>
      </c>
      <c r="P325" s="59">
        <v>0.52200000000000002</v>
      </c>
      <c r="Q325" s="59">
        <v>0.61099999999999999</v>
      </c>
      <c r="R325" s="59" t="s">
        <v>57</v>
      </c>
      <c r="S325" s="59">
        <v>0</v>
      </c>
      <c r="T325" s="60" t="s">
        <v>57</v>
      </c>
      <c r="U325" s="61" t="s">
        <v>57</v>
      </c>
      <c r="V325" s="1"/>
      <c r="W325" s="1"/>
    </row>
    <row r="326" spans="1:23" ht="63" x14ac:dyDescent="0.25">
      <c r="A326" s="55" t="s">
        <v>29</v>
      </c>
      <c r="B326" s="56" t="s">
        <v>796</v>
      </c>
      <c r="C326" s="57" t="s">
        <v>797</v>
      </c>
      <c r="D326" s="58">
        <v>6.0412964499999999</v>
      </c>
      <c r="E326" s="56" t="s">
        <v>58</v>
      </c>
      <c r="F326" s="59">
        <v>6.0412964499999999</v>
      </c>
      <c r="G326" s="59" t="s">
        <v>57</v>
      </c>
      <c r="H326" s="59" t="s">
        <v>57</v>
      </c>
      <c r="I326" s="59">
        <v>6.0412964499999999</v>
      </c>
      <c r="J326" s="59">
        <v>0</v>
      </c>
      <c r="K326" s="59">
        <v>5.0344137083333331</v>
      </c>
      <c r="L326" s="57" t="s">
        <v>82</v>
      </c>
      <c r="M326" s="58">
        <v>5.0344137083333331</v>
      </c>
      <c r="N326" s="56" t="s">
        <v>835</v>
      </c>
      <c r="O326" s="55" t="s">
        <v>57</v>
      </c>
      <c r="P326" s="59">
        <v>0.70599999999999996</v>
      </c>
      <c r="Q326" s="59">
        <v>0.72499999999999998</v>
      </c>
      <c r="R326" s="59" t="s">
        <v>57</v>
      </c>
      <c r="S326" s="59">
        <v>0</v>
      </c>
      <c r="T326" s="60" t="s">
        <v>57</v>
      </c>
      <c r="U326" s="61" t="s">
        <v>57</v>
      </c>
      <c r="V326" s="1"/>
      <c r="W326" s="1"/>
    </row>
    <row r="327" spans="1:23" ht="78.75" x14ac:dyDescent="0.25">
      <c r="A327" s="55" t="s">
        <v>29</v>
      </c>
      <c r="B327" s="56" t="s">
        <v>126</v>
      </c>
      <c r="C327" s="57" t="s">
        <v>127</v>
      </c>
      <c r="D327" s="58">
        <v>3.8924660499999999</v>
      </c>
      <c r="E327" s="56" t="s">
        <v>58</v>
      </c>
      <c r="F327" s="59">
        <v>3.8924660499999999</v>
      </c>
      <c r="G327" s="59" t="s">
        <v>57</v>
      </c>
      <c r="H327" s="59" t="s">
        <v>57</v>
      </c>
      <c r="I327" s="59">
        <v>3.8924660499999999</v>
      </c>
      <c r="J327" s="59">
        <v>0</v>
      </c>
      <c r="K327" s="59">
        <v>3.2437217083333332</v>
      </c>
      <c r="L327" s="57" t="s">
        <v>82</v>
      </c>
      <c r="M327" s="58">
        <v>3.2437217083333332</v>
      </c>
      <c r="N327" s="56" t="s">
        <v>835</v>
      </c>
      <c r="O327" s="55" t="s">
        <v>57</v>
      </c>
      <c r="P327" s="59">
        <v>0.59</v>
      </c>
      <c r="Q327" s="59">
        <v>0.47399999999999998</v>
      </c>
      <c r="R327" s="59" t="s">
        <v>57</v>
      </c>
      <c r="S327" s="59">
        <v>0</v>
      </c>
      <c r="T327" s="60" t="s">
        <v>57</v>
      </c>
      <c r="U327" s="61" t="s">
        <v>57</v>
      </c>
      <c r="V327" s="1"/>
      <c r="W327" s="1"/>
    </row>
    <row r="328" spans="1:23" ht="78.75" x14ac:dyDescent="0.25">
      <c r="A328" s="55" t="s">
        <v>29</v>
      </c>
      <c r="B328" s="56" t="s">
        <v>595</v>
      </c>
      <c r="C328" s="57" t="s">
        <v>596</v>
      </c>
      <c r="D328" s="58">
        <v>6.0362742100000002</v>
      </c>
      <c r="E328" s="56" t="s">
        <v>58</v>
      </c>
      <c r="F328" s="59">
        <v>6.0362742100000002</v>
      </c>
      <c r="G328" s="59" t="s">
        <v>57</v>
      </c>
      <c r="H328" s="59" t="s">
        <v>57</v>
      </c>
      <c r="I328" s="59">
        <v>6.0362742100000002</v>
      </c>
      <c r="J328" s="59">
        <v>0</v>
      </c>
      <c r="K328" s="59">
        <v>5.0302285083333338</v>
      </c>
      <c r="L328" s="57" t="s">
        <v>82</v>
      </c>
      <c r="M328" s="58">
        <v>5.0302285083333338</v>
      </c>
      <c r="N328" s="56" t="s">
        <v>835</v>
      </c>
      <c r="O328" s="55" t="s">
        <v>57</v>
      </c>
      <c r="P328" s="59">
        <v>0.69799999999999995</v>
      </c>
      <c r="Q328" s="59">
        <v>0.69499999999999995</v>
      </c>
      <c r="R328" s="59" t="s">
        <v>57</v>
      </c>
      <c r="S328" s="59">
        <v>0</v>
      </c>
      <c r="T328" s="60" t="s">
        <v>57</v>
      </c>
      <c r="U328" s="61" t="s">
        <v>57</v>
      </c>
      <c r="V328" s="1"/>
      <c r="W328" s="1"/>
    </row>
    <row r="329" spans="1:23" ht="78.75" x14ac:dyDescent="0.25">
      <c r="A329" s="55" t="s">
        <v>29</v>
      </c>
      <c r="B329" s="56" t="s">
        <v>153</v>
      </c>
      <c r="C329" s="57" t="s">
        <v>154</v>
      </c>
      <c r="D329" s="58">
        <v>10.759388899999999</v>
      </c>
      <c r="E329" s="56" t="s">
        <v>58</v>
      </c>
      <c r="F329" s="59">
        <v>10.759388899999999</v>
      </c>
      <c r="G329" s="59" t="s">
        <v>57</v>
      </c>
      <c r="H329" s="59" t="s">
        <v>57</v>
      </c>
      <c r="I329" s="59">
        <v>10.759388899999999</v>
      </c>
      <c r="J329" s="59">
        <v>0</v>
      </c>
      <c r="K329" s="59">
        <v>8.9661574166666664</v>
      </c>
      <c r="L329" s="57" t="s">
        <v>82</v>
      </c>
      <c r="M329" s="58">
        <v>8.9661574166666664</v>
      </c>
      <c r="N329" s="56" t="s">
        <v>832</v>
      </c>
      <c r="O329" s="55" t="s">
        <v>57</v>
      </c>
      <c r="P329" s="59">
        <v>1.0149999999999999</v>
      </c>
      <c r="Q329" s="59">
        <v>1.23</v>
      </c>
      <c r="R329" s="59" t="s">
        <v>57</v>
      </c>
      <c r="S329" s="59">
        <v>0</v>
      </c>
      <c r="T329" s="60" t="s">
        <v>57</v>
      </c>
      <c r="U329" s="61" t="s">
        <v>57</v>
      </c>
      <c r="V329" s="1"/>
      <c r="W329" s="1"/>
    </row>
    <row r="330" spans="1:23" ht="63" x14ac:dyDescent="0.25">
      <c r="A330" s="55" t="s">
        <v>29</v>
      </c>
      <c r="B330" s="56" t="s">
        <v>542</v>
      </c>
      <c r="C330" s="57" t="s">
        <v>543</v>
      </c>
      <c r="D330" s="58">
        <v>5.92641594</v>
      </c>
      <c r="E330" s="56" t="s">
        <v>58</v>
      </c>
      <c r="F330" s="59">
        <v>5.92641594</v>
      </c>
      <c r="G330" s="59" t="s">
        <v>57</v>
      </c>
      <c r="H330" s="59" t="s">
        <v>57</v>
      </c>
      <c r="I330" s="59">
        <v>5.92641594</v>
      </c>
      <c r="J330" s="59">
        <v>0</v>
      </c>
      <c r="K330" s="59">
        <v>4.93867995</v>
      </c>
      <c r="L330" s="57" t="s">
        <v>87</v>
      </c>
      <c r="M330" s="58">
        <v>4.93867995</v>
      </c>
      <c r="N330" s="56" t="s">
        <v>835</v>
      </c>
      <c r="O330" s="55" t="s">
        <v>57</v>
      </c>
      <c r="P330" s="59">
        <v>0.61399999999999999</v>
      </c>
      <c r="Q330" s="59">
        <v>0.61399999999999999</v>
      </c>
      <c r="R330" s="59" t="s">
        <v>57</v>
      </c>
      <c r="S330" s="59">
        <v>0</v>
      </c>
      <c r="T330" s="60" t="s">
        <v>57</v>
      </c>
      <c r="U330" s="61" t="s">
        <v>57</v>
      </c>
      <c r="V330" s="1"/>
      <c r="W330" s="1"/>
    </row>
    <row r="331" spans="1:23" ht="78.75" x14ac:dyDescent="0.25">
      <c r="A331" s="55" t="s">
        <v>29</v>
      </c>
      <c r="B331" s="56" t="s">
        <v>102</v>
      </c>
      <c r="C331" s="57" t="s">
        <v>103</v>
      </c>
      <c r="D331" s="58">
        <v>6.7136689199999999</v>
      </c>
      <c r="E331" s="56" t="s">
        <v>58</v>
      </c>
      <c r="F331" s="59">
        <v>6.7136689199999999</v>
      </c>
      <c r="G331" s="59" t="s">
        <v>57</v>
      </c>
      <c r="H331" s="59" t="s">
        <v>57</v>
      </c>
      <c r="I331" s="59">
        <v>6.7136689199999999</v>
      </c>
      <c r="J331" s="59">
        <v>0</v>
      </c>
      <c r="K331" s="59">
        <v>5.5947241000000005</v>
      </c>
      <c r="L331" s="57" t="s">
        <v>87</v>
      </c>
      <c r="M331" s="58">
        <v>5.5947241000000005</v>
      </c>
      <c r="N331" s="56" t="s">
        <v>832</v>
      </c>
      <c r="O331" s="55" t="s">
        <v>57</v>
      </c>
      <c r="P331" s="59">
        <v>0.74399999999999999</v>
      </c>
      <c r="Q331" s="59">
        <v>0.70699999999999996</v>
      </c>
      <c r="R331" s="59" t="s">
        <v>57</v>
      </c>
      <c r="S331" s="59">
        <v>0</v>
      </c>
      <c r="T331" s="60" t="s">
        <v>57</v>
      </c>
      <c r="U331" s="61" t="s">
        <v>57</v>
      </c>
      <c r="V331" s="1"/>
      <c r="W331" s="1"/>
    </row>
    <row r="332" spans="1:23" ht="78.75" x14ac:dyDescent="0.25">
      <c r="A332" s="55" t="s">
        <v>29</v>
      </c>
      <c r="B332" s="56" t="s">
        <v>587</v>
      </c>
      <c r="C332" s="57" t="s">
        <v>588</v>
      </c>
      <c r="D332" s="58">
        <v>7.0496941800000004</v>
      </c>
      <c r="E332" s="56" t="s">
        <v>58</v>
      </c>
      <c r="F332" s="59">
        <v>7.0496941800000004</v>
      </c>
      <c r="G332" s="59" t="s">
        <v>57</v>
      </c>
      <c r="H332" s="59" t="s">
        <v>57</v>
      </c>
      <c r="I332" s="59">
        <v>7.0496941800000004</v>
      </c>
      <c r="J332" s="59">
        <v>0</v>
      </c>
      <c r="K332" s="59">
        <v>5.8747451500000007</v>
      </c>
      <c r="L332" s="57" t="s">
        <v>87</v>
      </c>
      <c r="M332" s="58">
        <v>5.8747451500000007</v>
      </c>
      <c r="N332" s="56" t="s">
        <v>835</v>
      </c>
      <c r="O332" s="55" t="s">
        <v>57</v>
      </c>
      <c r="P332" s="59">
        <v>1.399</v>
      </c>
      <c r="Q332" s="59">
        <v>0.69399999999999995</v>
      </c>
      <c r="R332" s="59" t="s">
        <v>57</v>
      </c>
      <c r="S332" s="59">
        <v>0</v>
      </c>
      <c r="T332" s="60" t="s">
        <v>57</v>
      </c>
      <c r="U332" s="61" t="s">
        <v>57</v>
      </c>
      <c r="V332" s="1"/>
      <c r="W332" s="1"/>
    </row>
    <row r="333" spans="1:23" ht="78.75" x14ac:dyDescent="0.25">
      <c r="A333" s="55" t="s">
        <v>29</v>
      </c>
      <c r="B333" s="56" t="s">
        <v>730</v>
      </c>
      <c r="C333" s="57" t="s">
        <v>731</v>
      </c>
      <c r="D333" s="58">
        <v>7.3597185100000004</v>
      </c>
      <c r="E333" s="56" t="s">
        <v>58</v>
      </c>
      <c r="F333" s="59">
        <v>7.3597185100000004</v>
      </c>
      <c r="G333" s="59" t="s">
        <v>57</v>
      </c>
      <c r="H333" s="59" t="s">
        <v>57</v>
      </c>
      <c r="I333" s="59">
        <v>7.3597185100000004</v>
      </c>
      <c r="J333" s="59">
        <v>0</v>
      </c>
      <c r="K333" s="59">
        <v>6.1330987583333343</v>
      </c>
      <c r="L333" s="57" t="s">
        <v>87</v>
      </c>
      <c r="M333" s="58">
        <v>6.1330987583333343</v>
      </c>
      <c r="N333" s="56" t="s">
        <v>832</v>
      </c>
      <c r="O333" s="55" t="s">
        <v>57</v>
      </c>
      <c r="P333" s="59">
        <v>0.629</v>
      </c>
      <c r="Q333" s="59">
        <v>0.76300000000000001</v>
      </c>
      <c r="R333" s="59" t="s">
        <v>57</v>
      </c>
      <c r="S333" s="59">
        <v>0</v>
      </c>
      <c r="T333" s="60" t="s">
        <v>57</v>
      </c>
      <c r="U333" s="61" t="s">
        <v>57</v>
      </c>
      <c r="V333" s="1"/>
      <c r="W333" s="1"/>
    </row>
    <row r="334" spans="1:23" ht="78.75" x14ac:dyDescent="0.25">
      <c r="A334" s="55" t="s">
        <v>29</v>
      </c>
      <c r="B334" s="56" t="s">
        <v>414</v>
      </c>
      <c r="C334" s="57" t="s">
        <v>415</v>
      </c>
      <c r="D334" s="58">
        <v>8.1299005700000002</v>
      </c>
      <c r="E334" s="56" t="s">
        <v>58</v>
      </c>
      <c r="F334" s="59">
        <v>8.1299005700000002</v>
      </c>
      <c r="G334" s="59" t="s">
        <v>57</v>
      </c>
      <c r="H334" s="59" t="s">
        <v>57</v>
      </c>
      <c r="I334" s="59">
        <v>8.1299005700000002</v>
      </c>
      <c r="J334" s="59">
        <v>0</v>
      </c>
      <c r="K334" s="59">
        <v>6.7749171416666671</v>
      </c>
      <c r="L334" s="57" t="s">
        <v>87</v>
      </c>
      <c r="M334" s="58">
        <v>6.7749171416666671</v>
      </c>
      <c r="N334" s="56" t="s">
        <v>835</v>
      </c>
      <c r="O334" s="55" t="s">
        <v>57</v>
      </c>
      <c r="P334" s="59">
        <v>0.80700000000000005</v>
      </c>
      <c r="Q334" s="59">
        <v>0.83699999999999997</v>
      </c>
      <c r="R334" s="59" t="s">
        <v>57</v>
      </c>
      <c r="S334" s="59">
        <v>0</v>
      </c>
      <c r="T334" s="60" t="s">
        <v>57</v>
      </c>
      <c r="U334" s="61" t="s">
        <v>57</v>
      </c>
      <c r="V334" s="1"/>
      <c r="W334" s="1"/>
    </row>
    <row r="335" spans="1:23" ht="78.75" x14ac:dyDescent="0.25">
      <c r="A335" s="55" t="s">
        <v>29</v>
      </c>
      <c r="B335" s="56" t="s">
        <v>255</v>
      </c>
      <c r="C335" s="57" t="s">
        <v>256</v>
      </c>
      <c r="D335" s="58">
        <v>4.6474529000000002</v>
      </c>
      <c r="E335" s="56" t="s">
        <v>58</v>
      </c>
      <c r="F335" s="59">
        <v>4.6474529000000002</v>
      </c>
      <c r="G335" s="59" t="s">
        <v>57</v>
      </c>
      <c r="H335" s="59" t="s">
        <v>57</v>
      </c>
      <c r="I335" s="59">
        <v>4.6474529000000002</v>
      </c>
      <c r="J335" s="59">
        <v>0</v>
      </c>
      <c r="K335" s="59">
        <v>3.8728774166666668</v>
      </c>
      <c r="L335" s="57" t="s">
        <v>87</v>
      </c>
      <c r="M335" s="58">
        <v>3.8728774166666668</v>
      </c>
      <c r="N335" s="56" t="s">
        <v>835</v>
      </c>
      <c r="O335" s="55" t="s">
        <v>57</v>
      </c>
      <c r="P335" s="59">
        <v>0.69499999999999995</v>
      </c>
      <c r="Q335" s="59">
        <v>0.53700000000000003</v>
      </c>
      <c r="R335" s="59" t="s">
        <v>57</v>
      </c>
      <c r="S335" s="59">
        <v>0</v>
      </c>
      <c r="T335" s="60" t="s">
        <v>57</v>
      </c>
      <c r="U335" s="61" t="s">
        <v>57</v>
      </c>
      <c r="V335" s="1"/>
      <c r="W335" s="1"/>
    </row>
    <row r="336" spans="1:23" ht="78.75" x14ac:dyDescent="0.25">
      <c r="A336" s="55" t="s">
        <v>29</v>
      </c>
      <c r="B336" s="56" t="s">
        <v>654</v>
      </c>
      <c r="C336" s="57" t="s">
        <v>655</v>
      </c>
      <c r="D336" s="58">
        <v>4.6474529000000002</v>
      </c>
      <c r="E336" s="56" t="s">
        <v>58</v>
      </c>
      <c r="F336" s="59">
        <v>4.6474529000000002</v>
      </c>
      <c r="G336" s="59" t="s">
        <v>57</v>
      </c>
      <c r="H336" s="59" t="s">
        <v>57</v>
      </c>
      <c r="I336" s="59">
        <v>4.6474529000000002</v>
      </c>
      <c r="J336" s="59">
        <v>0</v>
      </c>
      <c r="K336" s="59">
        <v>3.8728774166666668</v>
      </c>
      <c r="L336" s="57" t="s">
        <v>87</v>
      </c>
      <c r="M336" s="58">
        <v>3.8728774166666668</v>
      </c>
      <c r="N336" s="56" t="s">
        <v>835</v>
      </c>
      <c r="O336" s="55" t="s">
        <v>57</v>
      </c>
      <c r="P336" s="59">
        <v>0.57999999999999996</v>
      </c>
      <c r="Q336" s="59">
        <v>0.53700000000000003</v>
      </c>
      <c r="R336" s="59" t="s">
        <v>57</v>
      </c>
      <c r="S336" s="59">
        <v>0</v>
      </c>
      <c r="T336" s="60" t="s">
        <v>57</v>
      </c>
      <c r="U336" s="61" t="s">
        <v>57</v>
      </c>
      <c r="V336" s="1"/>
      <c r="W336" s="1"/>
    </row>
    <row r="337" spans="1:23" ht="78.75" x14ac:dyDescent="0.25">
      <c r="A337" s="55" t="s">
        <v>29</v>
      </c>
      <c r="B337" s="56" t="s">
        <v>214</v>
      </c>
      <c r="C337" s="57" t="s">
        <v>215</v>
      </c>
      <c r="D337" s="58">
        <v>3.7052199400000001</v>
      </c>
      <c r="E337" s="56" t="s">
        <v>58</v>
      </c>
      <c r="F337" s="59">
        <v>3.7052199400000001</v>
      </c>
      <c r="G337" s="59" t="s">
        <v>57</v>
      </c>
      <c r="H337" s="59" t="s">
        <v>57</v>
      </c>
      <c r="I337" s="59">
        <v>3.7052199400000001</v>
      </c>
      <c r="J337" s="59">
        <v>0</v>
      </c>
      <c r="K337" s="59">
        <v>3.0876832833333334</v>
      </c>
      <c r="L337" s="57" t="s">
        <v>79</v>
      </c>
      <c r="M337" s="58">
        <v>3.0876832833333334</v>
      </c>
      <c r="N337" s="56" t="s">
        <v>832</v>
      </c>
      <c r="O337" s="55" t="s">
        <v>57</v>
      </c>
      <c r="P337" s="59">
        <v>0.55100000000000005</v>
      </c>
      <c r="Q337" s="59">
        <v>0.63500000000000001</v>
      </c>
      <c r="R337" s="59" t="s">
        <v>57</v>
      </c>
      <c r="S337" s="59">
        <v>0</v>
      </c>
      <c r="T337" s="60" t="s">
        <v>57</v>
      </c>
      <c r="U337" s="61" t="s">
        <v>57</v>
      </c>
      <c r="V337" s="1"/>
      <c r="W337" s="1"/>
    </row>
    <row r="338" spans="1:23" ht="78.75" x14ac:dyDescent="0.25">
      <c r="A338" s="55" t="s">
        <v>29</v>
      </c>
      <c r="B338" s="56" t="s">
        <v>80</v>
      </c>
      <c r="C338" s="57" t="s">
        <v>81</v>
      </c>
      <c r="D338" s="58">
        <v>7.0253594000000001</v>
      </c>
      <c r="E338" s="56" t="s">
        <v>58</v>
      </c>
      <c r="F338" s="59">
        <v>7.0253594000000001</v>
      </c>
      <c r="G338" s="59" t="s">
        <v>57</v>
      </c>
      <c r="H338" s="59" t="s">
        <v>57</v>
      </c>
      <c r="I338" s="59">
        <v>7.0253594000000001</v>
      </c>
      <c r="J338" s="59">
        <v>0</v>
      </c>
      <c r="K338" s="59">
        <v>5.8544661666666666</v>
      </c>
      <c r="L338" s="57" t="s">
        <v>82</v>
      </c>
      <c r="M338" s="58">
        <v>5.8544661666666666</v>
      </c>
      <c r="N338" s="56" t="s">
        <v>835</v>
      </c>
      <c r="O338" s="55" t="s">
        <v>57</v>
      </c>
      <c r="P338" s="59">
        <v>0.72199999999999998</v>
      </c>
      <c r="Q338" s="59">
        <v>0.80800000000000005</v>
      </c>
      <c r="R338" s="59" t="s">
        <v>57</v>
      </c>
      <c r="S338" s="59">
        <v>0</v>
      </c>
      <c r="T338" s="60" t="s">
        <v>57</v>
      </c>
      <c r="U338" s="61" t="s">
        <v>57</v>
      </c>
      <c r="V338" s="1"/>
      <c r="W338" s="1"/>
    </row>
    <row r="339" spans="1:23" ht="78.75" x14ac:dyDescent="0.25">
      <c r="A339" s="55" t="s">
        <v>29</v>
      </c>
      <c r="B339" s="56" t="s">
        <v>290</v>
      </c>
      <c r="C339" s="57" t="s">
        <v>291</v>
      </c>
      <c r="D339" s="58">
        <v>3.6122968599999998</v>
      </c>
      <c r="E339" s="56" t="s">
        <v>58</v>
      </c>
      <c r="F339" s="59">
        <v>3.6122968599999998</v>
      </c>
      <c r="G339" s="59" t="s">
        <v>57</v>
      </c>
      <c r="H339" s="59" t="s">
        <v>57</v>
      </c>
      <c r="I339" s="59">
        <v>3.6122968599999998</v>
      </c>
      <c r="J339" s="59">
        <v>0</v>
      </c>
      <c r="K339" s="59">
        <v>3.0102473833333332</v>
      </c>
      <c r="L339" s="57" t="s">
        <v>82</v>
      </c>
      <c r="M339" s="58">
        <v>3.0102473833333332</v>
      </c>
      <c r="N339" s="56" t="s">
        <v>835</v>
      </c>
      <c r="O339" s="55" t="s">
        <v>57</v>
      </c>
      <c r="P339" s="59">
        <v>0.32</v>
      </c>
      <c r="Q339" s="59">
        <v>0.443</v>
      </c>
      <c r="R339" s="59" t="s">
        <v>57</v>
      </c>
      <c r="S339" s="59">
        <v>0</v>
      </c>
      <c r="T339" s="60" t="s">
        <v>57</v>
      </c>
      <c r="U339" s="61" t="s">
        <v>57</v>
      </c>
      <c r="V339" s="1"/>
      <c r="W339" s="1"/>
    </row>
    <row r="340" spans="1:23" ht="78.75" x14ac:dyDescent="0.25">
      <c r="A340" s="55" t="s">
        <v>29</v>
      </c>
      <c r="B340" s="56" t="s">
        <v>309</v>
      </c>
      <c r="C340" s="57" t="s">
        <v>310</v>
      </c>
      <c r="D340" s="58">
        <v>0.35957799000000001</v>
      </c>
      <c r="E340" s="56" t="s">
        <v>58</v>
      </c>
      <c r="F340" s="59">
        <v>0.35957799000000001</v>
      </c>
      <c r="G340" s="59" t="s">
        <v>57</v>
      </c>
      <c r="H340" s="59" t="s">
        <v>57</v>
      </c>
      <c r="I340" s="59">
        <v>0.35957799000000001</v>
      </c>
      <c r="J340" s="59">
        <v>0</v>
      </c>
      <c r="K340" s="59">
        <v>0.29964832500000005</v>
      </c>
      <c r="L340" s="57" t="s">
        <v>87</v>
      </c>
      <c r="M340" s="58">
        <v>0.29964832500000005</v>
      </c>
      <c r="N340" s="56" t="s">
        <v>841</v>
      </c>
      <c r="O340" s="55" t="s">
        <v>57</v>
      </c>
      <c r="P340" s="59">
        <v>0.06</v>
      </c>
      <c r="Q340" s="59">
        <v>6.5000000000000002E-2</v>
      </c>
      <c r="R340" s="59" t="s">
        <v>57</v>
      </c>
      <c r="S340" s="59">
        <v>0</v>
      </c>
      <c r="T340" s="60" t="s">
        <v>57</v>
      </c>
      <c r="U340" s="61" t="s">
        <v>57</v>
      </c>
      <c r="V340" s="1"/>
      <c r="W340" s="1"/>
    </row>
    <row r="341" spans="1:23" ht="78.75" x14ac:dyDescent="0.25">
      <c r="A341" s="55" t="s">
        <v>29</v>
      </c>
      <c r="B341" s="56" t="s">
        <v>625</v>
      </c>
      <c r="C341" s="57" t="s">
        <v>626</v>
      </c>
      <c r="D341" s="58">
        <v>0.46844376999999998</v>
      </c>
      <c r="E341" s="56" t="s">
        <v>58</v>
      </c>
      <c r="F341" s="59">
        <v>0.46844376999999998</v>
      </c>
      <c r="G341" s="59" t="s">
        <v>57</v>
      </c>
      <c r="H341" s="59" t="s">
        <v>57</v>
      </c>
      <c r="I341" s="59">
        <v>0.46844376999999998</v>
      </c>
      <c r="J341" s="59">
        <v>0</v>
      </c>
      <c r="K341" s="59">
        <v>0.39036980833333335</v>
      </c>
      <c r="L341" s="57" t="s">
        <v>87</v>
      </c>
      <c r="M341" s="58">
        <v>0.39036980833333335</v>
      </c>
      <c r="N341" s="56" t="s">
        <v>841</v>
      </c>
      <c r="O341" s="55" t="s">
        <v>57</v>
      </c>
      <c r="P341" s="59">
        <v>7.0000000000000007E-2</v>
      </c>
      <c r="Q341" s="59">
        <v>0.08</v>
      </c>
      <c r="R341" s="59" t="s">
        <v>57</v>
      </c>
      <c r="S341" s="59">
        <v>0</v>
      </c>
      <c r="T341" s="60" t="s">
        <v>57</v>
      </c>
      <c r="U341" s="61" t="s">
        <v>57</v>
      </c>
      <c r="V341" s="1"/>
      <c r="W341" s="1"/>
    </row>
    <row r="342" spans="1:23" ht="110.25" x14ac:dyDescent="0.25">
      <c r="A342" s="55" t="s">
        <v>29</v>
      </c>
      <c r="B342" s="56" t="s">
        <v>792</v>
      </c>
      <c r="C342" s="57" t="s">
        <v>793</v>
      </c>
      <c r="D342" s="58">
        <v>2.8995053199999998</v>
      </c>
      <c r="E342" s="56" t="s">
        <v>58</v>
      </c>
      <c r="F342" s="59">
        <v>2.8995053199999998</v>
      </c>
      <c r="G342" s="59" t="s">
        <v>57</v>
      </c>
      <c r="H342" s="59" t="s">
        <v>57</v>
      </c>
      <c r="I342" s="59">
        <v>2.8995053199999998</v>
      </c>
      <c r="J342" s="59">
        <v>0</v>
      </c>
      <c r="K342" s="59">
        <v>2.4162544333333331</v>
      </c>
      <c r="L342" s="57" t="s">
        <v>82</v>
      </c>
      <c r="M342" s="58">
        <v>2.4162544333333331</v>
      </c>
      <c r="N342" s="56" t="s">
        <v>840</v>
      </c>
      <c r="O342" s="55" t="s">
        <v>57</v>
      </c>
      <c r="P342" s="59" t="s">
        <v>57</v>
      </c>
      <c r="Q342" s="59">
        <v>0</v>
      </c>
      <c r="R342" s="59">
        <v>0.4</v>
      </c>
      <c r="S342" s="59">
        <v>0.25</v>
      </c>
      <c r="T342" s="60" t="s">
        <v>57</v>
      </c>
      <c r="U342" s="61" t="s">
        <v>57</v>
      </c>
      <c r="V342" s="1"/>
      <c r="W342" s="1"/>
    </row>
    <row r="343" spans="1:23" ht="110.25" x14ac:dyDescent="0.25">
      <c r="A343" s="55" t="s">
        <v>29</v>
      </c>
      <c r="B343" s="56" t="s">
        <v>750</v>
      </c>
      <c r="C343" s="57" t="s">
        <v>751</v>
      </c>
      <c r="D343" s="58">
        <v>2.84362564</v>
      </c>
      <c r="E343" s="56" t="s">
        <v>58</v>
      </c>
      <c r="F343" s="59">
        <v>2.84362564</v>
      </c>
      <c r="G343" s="59" t="s">
        <v>57</v>
      </c>
      <c r="H343" s="59" t="s">
        <v>57</v>
      </c>
      <c r="I343" s="59">
        <v>2.84362564</v>
      </c>
      <c r="J343" s="59">
        <v>0</v>
      </c>
      <c r="K343" s="59">
        <v>2.3696880333333339</v>
      </c>
      <c r="L343" s="57" t="s">
        <v>79</v>
      </c>
      <c r="M343" s="58">
        <v>2.3696880333333339</v>
      </c>
      <c r="N343" s="56" t="s">
        <v>840</v>
      </c>
      <c r="O343" s="55" t="s">
        <v>57</v>
      </c>
      <c r="P343" s="59" t="s">
        <v>57</v>
      </c>
      <c r="Q343" s="59">
        <v>0</v>
      </c>
      <c r="R343" s="59">
        <v>0.25</v>
      </c>
      <c r="S343" s="59">
        <v>0.1</v>
      </c>
      <c r="T343" s="60" t="s">
        <v>57</v>
      </c>
      <c r="U343" s="61" t="s">
        <v>57</v>
      </c>
      <c r="V343" s="1"/>
      <c r="W343" s="1"/>
    </row>
    <row r="344" spans="1:23" ht="110.25" x14ac:dyDescent="0.25">
      <c r="A344" s="55" t="s">
        <v>29</v>
      </c>
      <c r="B344" s="56" t="s">
        <v>114</v>
      </c>
      <c r="C344" s="57" t="s">
        <v>115</v>
      </c>
      <c r="D344" s="58">
        <v>2.7379040200000002</v>
      </c>
      <c r="E344" s="56" t="s">
        <v>58</v>
      </c>
      <c r="F344" s="59">
        <v>2.7379040200000002</v>
      </c>
      <c r="G344" s="59" t="s">
        <v>57</v>
      </c>
      <c r="H344" s="59" t="s">
        <v>57</v>
      </c>
      <c r="I344" s="59">
        <v>2.7379040200000002</v>
      </c>
      <c r="J344" s="59">
        <v>0</v>
      </c>
      <c r="K344" s="59">
        <v>2.2815866833333334</v>
      </c>
      <c r="L344" s="57" t="s">
        <v>79</v>
      </c>
      <c r="M344" s="58">
        <v>2.2815866833333334</v>
      </c>
      <c r="N344" s="56" t="s">
        <v>840</v>
      </c>
      <c r="O344" s="55" t="s">
        <v>57</v>
      </c>
      <c r="P344" s="59" t="s">
        <v>57</v>
      </c>
      <c r="Q344" s="59">
        <v>0</v>
      </c>
      <c r="R344" s="59">
        <v>0.4</v>
      </c>
      <c r="S344" s="59">
        <v>0.16</v>
      </c>
      <c r="T344" s="60" t="s">
        <v>57</v>
      </c>
      <c r="U344" s="61" t="s">
        <v>57</v>
      </c>
      <c r="V344" s="1"/>
      <c r="W344" s="1"/>
    </row>
    <row r="345" spans="1:23" ht="110.25" x14ac:dyDescent="0.25">
      <c r="A345" s="55" t="s">
        <v>29</v>
      </c>
      <c r="B345" s="56" t="s">
        <v>208</v>
      </c>
      <c r="C345" s="57" t="s">
        <v>209</v>
      </c>
      <c r="D345" s="58">
        <v>2.90634061</v>
      </c>
      <c r="E345" s="56" t="s">
        <v>58</v>
      </c>
      <c r="F345" s="59">
        <v>2.90634061</v>
      </c>
      <c r="G345" s="59" t="s">
        <v>57</v>
      </c>
      <c r="H345" s="59" t="s">
        <v>57</v>
      </c>
      <c r="I345" s="59">
        <v>2.90634061</v>
      </c>
      <c r="J345" s="59">
        <v>0</v>
      </c>
      <c r="K345" s="59">
        <v>2.4219505083333335</v>
      </c>
      <c r="L345" s="57" t="s">
        <v>79</v>
      </c>
      <c r="M345" s="58">
        <v>2.4219505083333335</v>
      </c>
      <c r="N345" s="56" t="s">
        <v>840</v>
      </c>
      <c r="O345" s="55" t="s">
        <v>57</v>
      </c>
      <c r="P345" s="59" t="s">
        <v>57</v>
      </c>
      <c r="Q345" s="59">
        <v>0</v>
      </c>
      <c r="R345" s="59">
        <v>0.25</v>
      </c>
      <c r="S345" s="59">
        <v>0.25</v>
      </c>
      <c r="T345" s="60" t="s">
        <v>57</v>
      </c>
      <c r="U345" s="61" t="s">
        <v>57</v>
      </c>
      <c r="V345" s="1"/>
      <c r="W345" s="1"/>
    </row>
    <row r="346" spans="1:23" ht="110.25" x14ac:dyDescent="0.25">
      <c r="A346" s="55" t="s">
        <v>29</v>
      </c>
      <c r="B346" s="56" t="s">
        <v>253</v>
      </c>
      <c r="C346" s="57" t="s">
        <v>254</v>
      </c>
      <c r="D346" s="58">
        <v>2.9949297100000001</v>
      </c>
      <c r="E346" s="56" t="s">
        <v>58</v>
      </c>
      <c r="F346" s="59">
        <v>2.9949297100000001</v>
      </c>
      <c r="G346" s="59" t="s">
        <v>57</v>
      </c>
      <c r="H346" s="59" t="s">
        <v>57</v>
      </c>
      <c r="I346" s="59">
        <v>2.9949297100000001</v>
      </c>
      <c r="J346" s="59">
        <v>0</v>
      </c>
      <c r="K346" s="59">
        <v>2.4957747583333334</v>
      </c>
      <c r="L346" s="57" t="s">
        <v>97</v>
      </c>
      <c r="M346" s="58">
        <v>2.4957747583333334</v>
      </c>
      <c r="N346" s="56" t="s">
        <v>840</v>
      </c>
      <c r="O346" s="55" t="s">
        <v>57</v>
      </c>
      <c r="P346" s="59" t="s">
        <v>57</v>
      </c>
      <c r="Q346" s="59">
        <v>0</v>
      </c>
      <c r="R346" s="59">
        <v>0.4</v>
      </c>
      <c r="S346" s="59">
        <v>0.1</v>
      </c>
      <c r="T346" s="60" t="s">
        <v>57</v>
      </c>
      <c r="U346" s="61" t="s">
        <v>57</v>
      </c>
      <c r="V346" s="1"/>
      <c r="W346" s="1"/>
    </row>
    <row r="347" spans="1:23" ht="110.25" x14ac:dyDescent="0.25">
      <c r="A347" s="55" t="s">
        <v>29</v>
      </c>
      <c r="B347" s="56" t="s">
        <v>343</v>
      </c>
      <c r="C347" s="57" t="s">
        <v>344</v>
      </c>
      <c r="D347" s="58">
        <v>6.7770946199999997</v>
      </c>
      <c r="E347" s="56" t="s">
        <v>58</v>
      </c>
      <c r="F347" s="59">
        <v>6.7770946199999997</v>
      </c>
      <c r="G347" s="59" t="s">
        <v>57</v>
      </c>
      <c r="H347" s="59" t="s">
        <v>57</v>
      </c>
      <c r="I347" s="59">
        <v>6.7770946199999997</v>
      </c>
      <c r="J347" s="59">
        <v>0</v>
      </c>
      <c r="K347" s="59">
        <v>5.6475788500000004</v>
      </c>
      <c r="L347" s="57" t="s">
        <v>97</v>
      </c>
      <c r="M347" s="58">
        <v>5.6475788500000004</v>
      </c>
      <c r="N347" s="56" t="s">
        <v>840</v>
      </c>
      <c r="O347" s="55" t="s">
        <v>57</v>
      </c>
      <c r="P347" s="59" t="s">
        <v>57</v>
      </c>
      <c r="Q347" s="59">
        <v>0</v>
      </c>
      <c r="R347" s="59">
        <v>0.8</v>
      </c>
      <c r="S347" s="59">
        <v>0.5</v>
      </c>
      <c r="T347" s="60" t="s">
        <v>57</v>
      </c>
      <c r="U347" s="61" t="s">
        <v>57</v>
      </c>
      <c r="V347" s="1"/>
      <c r="W347" s="1"/>
    </row>
    <row r="348" spans="1:23" ht="110.25" x14ac:dyDescent="0.25">
      <c r="A348" s="55" t="s">
        <v>29</v>
      </c>
      <c r="B348" s="56" t="s">
        <v>770</v>
      </c>
      <c r="C348" s="57" t="s">
        <v>771</v>
      </c>
      <c r="D348" s="58">
        <v>3.13661396</v>
      </c>
      <c r="E348" s="56" t="s">
        <v>58</v>
      </c>
      <c r="F348" s="59">
        <v>3.13661396</v>
      </c>
      <c r="G348" s="59" t="s">
        <v>57</v>
      </c>
      <c r="H348" s="59" t="s">
        <v>57</v>
      </c>
      <c r="I348" s="59">
        <v>3.13661396</v>
      </c>
      <c r="J348" s="59">
        <v>0</v>
      </c>
      <c r="K348" s="59">
        <v>2.613844966666667</v>
      </c>
      <c r="L348" s="57" t="s">
        <v>90</v>
      </c>
      <c r="M348" s="58">
        <v>2.613844966666667</v>
      </c>
      <c r="N348" s="56" t="s">
        <v>840</v>
      </c>
      <c r="O348" s="55" t="s">
        <v>57</v>
      </c>
      <c r="P348" s="59" t="s">
        <v>57</v>
      </c>
      <c r="Q348" s="59">
        <v>0</v>
      </c>
      <c r="R348" s="59">
        <v>0.1</v>
      </c>
      <c r="S348" s="59">
        <v>0.1</v>
      </c>
      <c r="T348" s="60" t="s">
        <v>57</v>
      </c>
      <c r="U348" s="61" t="s">
        <v>57</v>
      </c>
      <c r="V348" s="1"/>
      <c r="W348" s="1"/>
    </row>
    <row r="349" spans="1:23" ht="110.25" x14ac:dyDescent="0.25">
      <c r="A349" s="55" t="s">
        <v>29</v>
      </c>
      <c r="B349" s="56" t="s">
        <v>137</v>
      </c>
      <c r="C349" s="57" t="s">
        <v>138</v>
      </c>
      <c r="D349" s="58">
        <v>0.79587295999999996</v>
      </c>
      <c r="E349" s="56" t="s">
        <v>58</v>
      </c>
      <c r="F349" s="59">
        <v>0.79587295999999996</v>
      </c>
      <c r="G349" s="59" t="s">
        <v>57</v>
      </c>
      <c r="H349" s="59" t="s">
        <v>57</v>
      </c>
      <c r="I349" s="59">
        <v>0.79587295999999996</v>
      </c>
      <c r="J349" s="59">
        <v>0</v>
      </c>
      <c r="K349" s="59">
        <v>0.66322746666666665</v>
      </c>
      <c r="L349" s="57" t="s">
        <v>90</v>
      </c>
      <c r="M349" s="58">
        <v>0.66322746666666665</v>
      </c>
      <c r="N349" s="56" t="s">
        <v>64</v>
      </c>
      <c r="O349" s="55" t="s">
        <v>57</v>
      </c>
      <c r="P349" s="59" t="s">
        <v>57</v>
      </c>
      <c r="Q349" s="59">
        <v>0</v>
      </c>
      <c r="R349" s="59">
        <v>0.1</v>
      </c>
      <c r="S349" s="59">
        <v>0.1</v>
      </c>
      <c r="T349" s="60" t="s">
        <v>57</v>
      </c>
      <c r="U349" s="61" t="s">
        <v>57</v>
      </c>
      <c r="V349" s="1"/>
      <c r="W349" s="1"/>
    </row>
    <row r="350" spans="1:23" ht="110.25" x14ac:dyDescent="0.25">
      <c r="A350" s="55" t="s">
        <v>29</v>
      </c>
      <c r="B350" s="56" t="s">
        <v>241</v>
      </c>
      <c r="C350" s="57" t="s">
        <v>242</v>
      </c>
      <c r="D350" s="58">
        <v>3.4097038500000001</v>
      </c>
      <c r="E350" s="56" t="s">
        <v>58</v>
      </c>
      <c r="F350" s="59">
        <v>3.4097038500000001</v>
      </c>
      <c r="G350" s="59" t="s">
        <v>57</v>
      </c>
      <c r="H350" s="59" t="s">
        <v>57</v>
      </c>
      <c r="I350" s="59">
        <v>3.4097038500000001</v>
      </c>
      <c r="J350" s="59">
        <v>0</v>
      </c>
      <c r="K350" s="59">
        <v>2.8414198750000002</v>
      </c>
      <c r="L350" s="57" t="s">
        <v>90</v>
      </c>
      <c r="M350" s="58">
        <v>2.8414198750000002</v>
      </c>
      <c r="N350" s="56" t="s">
        <v>840</v>
      </c>
      <c r="O350" s="55" t="s">
        <v>57</v>
      </c>
      <c r="P350" s="59" t="s">
        <v>57</v>
      </c>
      <c r="Q350" s="59">
        <v>0</v>
      </c>
      <c r="R350" s="59">
        <v>0.4</v>
      </c>
      <c r="S350" s="59">
        <v>0.4</v>
      </c>
      <c r="T350" s="60" t="s">
        <v>57</v>
      </c>
      <c r="U350" s="61" t="s">
        <v>57</v>
      </c>
      <c r="V350" s="1"/>
      <c r="W350" s="1"/>
    </row>
    <row r="351" spans="1:23" ht="126" x14ac:dyDescent="0.25">
      <c r="A351" s="55" t="s">
        <v>29</v>
      </c>
      <c r="B351" s="56" t="s">
        <v>572</v>
      </c>
      <c r="C351" s="57" t="s">
        <v>573</v>
      </c>
      <c r="D351" s="58">
        <v>3.2810423900000001</v>
      </c>
      <c r="E351" s="56" t="s">
        <v>58</v>
      </c>
      <c r="F351" s="59">
        <v>3.2810423900000001</v>
      </c>
      <c r="G351" s="59" t="s">
        <v>57</v>
      </c>
      <c r="H351" s="59" t="s">
        <v>57</v>
      </c>
      <c r="I351" s="59">
        <v>3.2810423900000001</v>
      </c>
      <c r="J351" s="59">
        <v>0</v>
      </c>
      <c r="K351" s="59">
        <v>2.7342019916666667</v>
      </c>
      <c r="L351" s="57" t="s">
        <v>87</v>
      </c>
      <c r="M351" s="58">
        <v>2.7342019916666667</v>
      </c>
      <c r="N351" s="56" t="s">
        <v>840</v>
      </c>
      <c r="O351" s="55" t="s">
        <v>57</v>
      </c>
      <c r="P351" s="59" t="s">
        <v>57</v>
      </c>
      <c r="Q351" s="59">
        <v>0</v>
      </c>
      <c r="R351" s="59">
        <v>0.16</v>
      </c>
      <c r="S351" s="59">
        <v>0.1</v>
      </c>
      <c r="T351" s="60" t="s">
        <v>57</v>
      </c>
      <c r="U351" s="61" t="s">
        <v>57</v>
      </c>
      <c r="V351" s="1"/>
      <c r="W351" s="1"/>
    </row>
    <row r="352" spans="1:23" ht="110.25" x14ac:dyDescent="0.25">
      <c r="A352" s="55" t="s">
        <v>29</v>
      </c>
      <c r="B352" s="56" t="s">
        <v>686</v>
      </c>
      <c r="C352" s="57" t="s">
        <v>687</v>
      </c>
      <c r="D352" s="58">
        <v>3.5008771599999999</v>
      </c>
      <c r="E352" s="56" t="s">
        <v>58</v>
      </c>
      <c r="F352" s="59">
        <v>3.5008771599999999</v>
      </c>
      <c r="G352" s="59" t="s">
        <v>57</v>
      </c>
      <c r="H352" s="59" t="s">
        <v>57</v>
      </c>
      <c r="I352" s="59">
        <v>3.5008771599999999</v>
      </c>
      <c r="J352" s="59">
        <v>0</v>
      </c>
      <c r="K352" s="59">
        <v>2.9173976333333336</v>
      </c>
      <c r="L352" s="57" t="s">
        <v>87</v>
      </c>
      <c r="M352" s="58">
        <v>2.9173976333333336</v>
      </c>
      <c r="N352" s="56" t="s">
        <v>840</v>
      </c>
      <c r="O352" s="55" t="s">
        <v>57</v>
      </c>
      <c r="P352" s="59" t="s">
        <v>57</v>
      </c>
      <c r="Q352" s="59">
        <v>0</v>
      </c>
      <c r="R352" s="59">
        <v>0.4</v>
      </c>
      <c r="S352" s="59">
        <v>0.25</v>
      </c>
      <c r="T352" s="60" t="s">
        <v>57</v>
      </c>
      <c r="U352" s="61" t="s">
        <v>57</v>
      </c>
      <c r="V352" s="1"/>
      <c r="W352" s="1"/>
    </row>
    <row r="353" spans="1:23" ht="126" x14ac:dyDescent="0.25">
      <c r="A353" s="55" t="s">
        <v>29</v>
      </c>
      <c r="B353" s="56" t="s">
        <v>809</v>
      </c>
      <c r="C353" s="57" t="s">
        <v>810</v>
      </c>
      <c r="D353" s="58">
        <v>3.1192899700000001</v>
      </c>
      <c r="E353" s="56" t="s">
        <v>58</v>
      </c>
      <c r="F353" s="59">
        <v>3.1192899700000001</v>
      </c>
      <c r="G353" s="59" t="s">
        <v>57</v>
      </c>
      <c r="H353" s="59" t="s">
        <v>57</v>
      </c>
      <c r="I353" s="59">
        <v>3.1192899700000001</v>
      </c>
      <c r="J353" s="59">
        <v>0</v>
      </c>
      <c r="K353" s="59">
        <v>2.5994083083333335</v>
      </c>
      <c r="L353" s="57" t="s">
        <v>87</v>
      </c>
      <c r="M353" s="58">
        <v>2.5994083083333335</v>
      </c>
      <c r="N353" s="56" t="s">
        <v>840</v>
      </c>
      <c r="O353" s="55" t="s">
        <v>57</v>
      </c>
      <c r="P353" s="59" t="s">
        <v>57</v>
      </c>
      <c r="Q353" s="59">
        <v>0</v>
      </c>
      <c r="R353" s="59">
        <v>0.4</v>
      </c>
      <c r="S353" s="59">
        <v>0.16</v>
      </c>
      <c r="T353" s="60" t="s">
        <v>57</v>
      </c>
      <c r="U353" s="61" t="s">
        <v>57</v>
      </c>
      <c r="V353" s="1"/>
      <c r="W353" s="1"/>
    </row>
    <row r="354" spans="1:23" ht="110.25" x14ac:dyDescent="0.25">
      <c r="A354" s="55" t="s">
        <v>29</v>
      </c>
      <c r="B354" s="56" t="s">
        <v>157</v>
      </c>
      <c r="C354" s="57" t="s">
        <v>158</v>
      </c>
      <c r="D354" s="58">
        <v>3.2722702699999999</v>
      </c>
      <c r="E354" s="56" t="s">
        <v>58</v>
      </c>
      <c r="F354" s="59">
        <v>3.2722702699999999</v>
      </c>
      <c r="G354" s="59" t="s">
        <v>57</v>
      </c>
      <c r="H354" s="59" t="s">
        <v>57</v>
      </c>
      <c r="I354" s="59">
        <v>3.2722702699999999</v>
      </c>
      <c r="J354" s="59">
        <v>0</v>
      </c>
      <c r="K354" s="59">
        <v>2.7268918916666669</v>
      </c>
      <c r="L354" s="57" t="s">
        <v>87</v>
      </c>
      <c r="M354" s="58">
        <v>2.7268918916666669</v>
      </c>
      <c r="N354" s="56" t="s">
        <v>64</v>
      </c>
      <c r="O354" s="55" t="s">
        <v>57</v>
      </c>
      <c r="P354" s="59" t="s">
        <v>57</v>
      </c>
      <c r="Q354" s="59">
        <v>0</v>
      </c>
      <c r="R354" s="59">
        <v>0.25</v>
      </c>
      <c r="S354" s="59">
        <v>0.1</v>
      </c>
      <c r="T354" s="60" t="s">
        <v>57</v>
      </c>
      <c r="U354" s="61" t="s">
        <v>57</v>
      </c>
      <c r="V354" s="1"/>
      <c r="W354" s="1"/>
    </row>
    <row r="355" spans="1:23" ht="78.75" x14ac:dyDescent="0.25">
      <c r="A355" s="55" t="s">
        <v>29</v>
      </c>
      <c r="B355" s="56" t="s">
        <v>69</v>
      </c>
      <c r="C355" s="57" t="s">
        <v>70</v>
      </c>
      <c r="D355" s="58">
        <v>4.401449959999999</v>
      </c>
      <c r="E355" s="56" t="s">
        <v>58</v>
      </c>
      <c r="F355" s="59">
        <f>4.40144996-4.28972516</f>
        <v>0.11172480000000018</v>
      </c>
      <c r="G355" s="59" t="s">
        <v>57</v>
      </c>
      <c r="H355" s="59" t="s">
        <v>57</v>
      </c>
      <c r="I355" s="59">
        <v>0.11172480000000018</v>
      </c>
      <c r="J355" s="59">
        <v>0</v>
      </c>
      <c r="K355" s="59">
        <v>9.3103999999999854E-2</v>
      </c>
      <c r="L355" s="57" t="s">
        <v>66</v>
      </c>
      <c r="M355" s="58">
        <v>3.66903274</v>
      </c>
      <c r="N355" s="56" t="s">
        <v>64</v>
      </c>
      <c r="O355" s="55" t="s">
        <v>57</v>
      </c>
      <c r="P355" s="59" t="s">
        <v>57</v>
      </c>
      <c r="Q355" s="59" t="s">
        <v>57</v>
      </c>
      <c r="R355" s="59" t="s">
        <v>57</v>
      </c>
      <c r="S355" s="59" t="s">
        <v>57</v>
      </c>
      <c r="T355" s="62">
        <v>1</v>
      </c>
      <c r="U355" s="61">
        <v>1</v>
      </c>
      <c r="V355" s="1"/>
      <c r="W355" s="1"/>
    </row>
    <row r="356" spans="1:23" ht="141.75" x14ac:dyDescent="0.25">
      <c r="A356" s="55" t="s">
        <v>29</v>
      </c>
      <c r="B356" s="56" t="s">
        <v>59</v>
      </c>
      <c r="C356" s="57" t="s">
        <v>60</v>
      </c>
      <c r="D356" s="58">
        <v>184.75919024999999</v>
      </c>
      <c r="E356" s="56" t="s">
        <v>58</v>
      </c>
      <c r="F356" s="59">
        <f>184.75919025-88.72514398</f>
        <v>96.03404626999999</v>
      </c>
      <c r="G356" s="59" t="s">
        <v>57</v>
      </c>
      <c r="H356" s="59" t="s">
        <v>57</v>
      </c>
      <c r="I356" s="59">
        <v>62.862046269999993</v>
      </c>
      <c r="J356" s="59">
        <v>33.171999999999997</v>
      </c>
      <c r="K356" s="59">
        <v>80.028371891666993</v>
      </c>
      <c r="L356" s="57" t="s">
        <v>66</v>
      </c>
      <c r="M356" s="58">
        <v>153.99834877166671</v>
      </c>
      <c r="N356" s="56" t="s">
        <v>61</v>
      </c>
      <c r="O356" s="55" t="s">
        <v>57</v>
      </c>
      <c r="P356" s="59" t="s">
        <v>57</v>
      </c>
      <c r="Q356" s="59" t="s">
        <v>57</v>
      </c>
      <c r="R356" s="59">
        <v>3.2</v>
      </c>
      <c r="S356" s="59">
        <v>3.2</v>
      </c>
      <c r="T356" s="60" t="s">
        <v>57</v>
      </c>
      <c r="U356" s="61" t="s">
        <v>57</v>
      </c>
      <c r="V356" s="1"/>
      <c r="W356" s="1"/>
    </row>
    <row r="357" spans="1:23" ht="126" x14ac:dyDescent="0.25">
      <c r="A357" s="55" t="s">
        <v>29</v>
      </c>
      <c r="B357" s="56" t="s">
        <v>531</v>
      </c>
      <c r="C357" s="57" t="s">
        <v>40</v>
      </c>
      <c r="D357" s="58">
        <v>0.51682074</v>
      </c>
      <c r="E357" s="56" t="s">
        <v>58</v>
      </c>
      <c r="F357" s="59">
        <v>0.51682074</v>
      </c>
      <c r="G357" s="59" t="s">
        <v>57</v>
      </c>
      <c r="H357" s="59" t="s">
        <v>57</v>
      </c>
      <c r="I357" s="59">
        <v>0.51682074</v>
      </c>
      <c r="J357" s="59">
        <v>0</v>
      </c>
      <c r="K357" s="59">
        <v>0.43068395000000004</v>
      </c>
      <c r="L357" s="57" t="s">
        <v>66</v>
      </c>
      <c r="M357" s="58">
        <v>0.43068395000000004</v>
      </c>
      <c r="N357" s="56" t="s">
        <v>39</v>
      </c>
      <c r="O357" s="55" t="s">
        <v>57</v>
      </c>
      <c r="P357" s="59" t="s">
        <v>57</v>
      </c>
      <c r="Q357" s="59">
        <v>0.13400000000000001</v>
      </c>
      <c r="R357" s="59" t="s">
        <v>57</v>
      </c>
      <c r="S357" s="59" t="s">
        <v>57</v>
      </c>
      <c r="T357" s="60" t="s">
        <v>57</v>
      </c>
      <c r="U357" s="61" t="s">
        <v>57</v>
      </c>
      <c r="V357" s="1"/>
      <c r="W357" s="1"/>
    </row>
    <row r="358" spans="1:23" ht="126" x14ac:dyDescent="0.25">
      <c r="A358" s="55" t="s">
        <v>29</v>
      </c>
      <c r="B358" s="56" t="s">
        <v>130</v>
      </c>
      <c r="C358" s="57" t="s">
        <v>38</v>
      </c>
      <c r="D358" s="58">
        <v>6.7533751100000003</v>
      </c>
      <c r="E358" s="56" t="s">
        <v>36</v>
      </c>
      <c r="F358" s="59">
        <f>6.75337511-0.00061</f>
        <v>6.7527651100000003</v>
      </c>
      <c r="G358" s="59" t="s">
        <v>57</v>
      </c>
      <c r="H358" s="59" t="s">
        <v>57</v>
      </c>
      <c r="I358" s="59">
        <v>6.7527651100000003</v>
      </c>
      <c r="J358" s="59">
        <v>0</v>
      </c>
      <c r="K358" s="59">
        <v>5.6273042583333304</v>
      </c>
      <c r="L358" s="57" t="s">
        <v>82</v>
      </c>
      <c r="M358" s="58">
        <v>5.6279142583333339</v>
      </c>
      <c r="N358" s="56" t="s">
        <v>39</v>
      </c>
      <c r="O358" s="55" t="s">
        <v>57</v>
      </c>
      <c r="P358" s="59" t="s">
        <v>57</v>
      </c>
      <c r="Q358" s="59">
        <v>1.1140000000000001</v>
      </c>
      <c r="R358" s="59" t="s">
        <v>57</v>
      </c>
      <c r="S358" s="59" t="s">
        <v>57</v>
      </c>
      <c r="T358" s="60" t="s">
        <v>57</v>
      </c>
      <c r="U358" s="61" t="s">
        <v>57</v>
      </c>
      <c r="V358" s="1"/>
      <c r="W358" s="1"/>
    </row>
    <row r="359" spans="1:23" ht="126" x14ac:dyDescent="0.25">
      <c r="A359" s="55" t="s">
        <v>29</v>
      </c>
      <c r="B359" s="56" t="s">
        <v>67</v>
      </c>
      <c r="C359" s="57" t="s">
        <v>55</v>
      </c>
      <c r="D359" s="58">
        <v>8.0383038239999998</v>
      </c>
      <c r="E359" s="56" t="s">
        <v>76</v>
      </c>
      <c r="F359" s="59">
        <f>8.038303824-5.10749095</f>
        <v>2.9308128739999999</v>
      </c>
      <c r="G359" s="59" t="s">
        <v>57</v>
      </c>
      <c r="H359" s="59" t="s">
        <v>57</v>
      </c>
      <c r="I359" s="59">
        <v>2.9308128739999999</v>
      </c>
      <c r="J359" s="59">
        <v>0</v>
      </c>
      <c r="K359" s="58">
        <v>2.4423440583333305</v>
      </c>
      <c r="L359" s="57" t="s">
        <v>66</v>
      </c>
      <c r="M359" s="58">
        <v>6.7000235983333329</v>
      </c>
      <c r="N359" s="56" t="s">
        <v>39</v>
      </c>
      <c r="O359" s="55" t="s">
        <v>57</v>
      </c>
      <c r="P359" s="59" t="s">
        <v>57</v>
      </c>
      <c r="Q359" s="59">
        <v>1.1879999999999999</v>
      </c>
      <c r="R359" s="59" t="s">
        <v>57</v>
      </c>
      <c r="S359" s="59" t="s">
        <v>57</v>
      </c>
      <c r="T359" s="60" t="s">
        <v>57</v>
      </c>
      <c r="U359" s="61" t="s">
        <v>57</v>
      </c>
      <c r="V359" s="1"/>
      <c r="W359" s="1"/>
    </row>
    <row r="360" spans="1:23" ht="126" x14ac:dyDescent="0.25">
      <c r="A360" s="55" t="s">
        <v>29</v>
      </c>
      <c r="B360" s="56" t="s">
        <v>65</v>
      </c>
      <c r="C360" s="57" t="s">
        <v>56</v>
      </c>
      <c r="D360" s="58">
        <v>7.9914242120000001</v>
      </c>
      <c r="E360" s="56" t="s">
        <v>76</v>
      </c>
      <c r="F360" s="59">
        <f>7.991424212-5.060611342</f>
        <v>2.9308128700000005</v>
      </c>
      <c r="G360" s="59" t="s">
        <v>57</v>
      </c>
      <c r="H360" s="59" t="s">
        <v>57</v>
      </c>
      <c r="I360" s="59">
        <v>2.9308128700000005</v>
      </c>
      <c r="J360" s="59">
        <v>0</v>
      </c>
      <c r="K360" s="59">
        <v>2.4423440583333296</v>
      </c>
      <c r="L360" s="57" t="s">
        <v>66</v>
      </c>
      <c r="M360" s="58">
        <v>6.6605969783333334</v>
      </c>
      <c r="N360" s="56" t="s">
        <v>39</v>
      </c>
      <c r="O360" s="55" t="s">
        <v>57</v>
      </c>
      <c r="P360" s="59" t="s">
        <v>57</v>
      </c>
      <c r="Q360" s="59">
        <v>1.1910000000000001</v>
      </c>
      <c r="R360" s="59" t="s">
        <v>57</v>
      </c>
      <c r="S360" s="59" t="s">
        <v>57</v>
      </c>
      <c r="T360" s="60" t="s">
        <v>57</v>
      </c>
      <c r="U360" s="61" t="s">
        <v>57</v>
      </c>
      <c r="V360" s="1"/>
      <c r="W360" s="1"/>
    </row>
    <row r="361" spans="1:23" ht="47.25" x14ac:dyDescent="0.25">
      <c r="A361" s="68" t="s">
        <v>32</v>
      </c>
      <c r="B361" s="70" t="s">
        <v>33</v>
      </c>
      <c r="C361" s="72" t="s">
        <v>31</v>
      </c>
      <c r="D361" s="74">
        <f>SUMIFS(D:D,$C:$C,"&lt;&gt;Г",$A:$A,$A361)</f>
        <v>22.328099999999999</v>
      </c>
      <c r="E361" s="75" t="s">
        <v>57</v>
      </c>
      <c r="F361" s="74">
        <f t="shared" ref="F361:K361" si="2">SUMIFS(F:F,$C:$C,"&lt;&gt;Г",$A:$A,$A361)</f>
        <v>22.328099999999999</v>
      </c>
      <c r="G361" s="76">
        <f t="shared" si="2"/>
        <v>0</v>
      </c>
      <c r="H361" s="76">
        <f t="shared" si="2"/>
        <v>0</v>
      </c>
      <c r="I361" s="76">
        <f t="shared" si="2"/>
        <v>0</v>
      </c>
      <c r="J361" s="76">
        <f t="shared" si="2"/>
        <v>22.328099999999999</v>
      </c>
      <c r="K361" s="74">
        <f t="shared" si="2"/>
        <v>22.328099999999999</v>
      </c>
      <c r="L361" s="75" t="s">
        <v>57</v>
      </c>
      <c r="M361" s="74">
        <f>SUMIFS(M:M,$C:$C,"&lt;&gt;Г",$A:$A,$A361)</f>
        <v>22.328099999999999</v>
      </c>
      <c r="N361" s="77" t="s">
        <v>57</v>
      </c>
      <c r="O361" s="75" t="s">
        <v>57</v>
      </c>
      <c r="P361" s="76">
        <f>SUMIFS(P:P,$C:$C,"&lt;&gt;Г",$A:$A,$A361)</f>
        <v>0</v>
      </c>
      <c r="Q361" s="76">
        <f>SUMIFS(Q:Q,$C:$C,"&lt;&gt;Г",$A:$A,$A361)</f>
        <v>0</v>
      </c>
      <c r="R361" s="74" t="s">
        <v>57</v>
      </c>
      <c r="S361" s="74" t="s">
        <v>57</v>
      </c>
      <c r="T361" s="78">
        <f>SUMIFS(T:T,$C:$C,"&lt;&gt;Г",$A:$A,$A361)</f>
        <v>0</v>
      </c>
      <c r="U361" s="80">
        <f>SUMIFS(U:U,$C:$C,"&lt;&gt;Г",$A:$A,$A361)</f>
        <v>33</v>
      </c>
      <c r="V361" s="47"/>
      <c r="W361" s="23"/>
    </row>
    <row r="362" spans="1:23" ht="78.75" x14ac:dyDescent="0.25">
      <c r="A362" s="55" t="s">
        <v>32</v>
      </c>
      <c r="B362" s="56" t="s">
        <v>915</v>
      </c>
      <c r="C362" s="57" t="s">
        <v>916</v>
      </c>
      <c r="D362" s="58">
        <v>22.056100000000001</v>
      </c>
      <c r="E362" s="56" t="s">
        <v>917</v>
      </c>
      <c r="F362" s="59">
        <v>22.056100000000001</v>
      </c>
      <c r="G362" s="59" t="s">
        <v>57</v>
      </c>
      <c r="H362" s="59" t="s">
        <v>57</v>
      </c>
      <c r="I362" s="59">
        <v>0</v>
      </c>
      <c r="J362" s="59">
        <v>22.056100000000001</v>
      </c>
      <c r="K362" s="59">
        <v>22.056100000000001</v>
      </c>
      <c r="L362" s="57" t="s">
        <v>66</v>
      </c>
      <c r="M362" s="58">
        <v>22.056100000000001</v>
      </c>
      <c r="N362" s="56" t="s">
        <v>909</v>
      </c>
      <c r="O362" s="55" t="s">
        <v>57</v>
      </c>
      <c r="P362" s="59" t="s">
        <v>57</v>
      </c>
      <c r="Q362" s="59" t="s">
        <v>57</v>
      </c>
      <c r="R362" s="59" t="s">
        <v>57</v>
      </c>
      <c r="S362" s="59" t="s">
        <v>57</v>
      </c>
      <c r="T362" s="62" t="s">
        <v>57</v>
      </c>
      <c r="U362" s="61">
        <v>32</v>
      </c>
      <c r="V362" s="8"/>
      <c r="W362" s="1"/>
    </row>
    <row r="363" spans="1:23" ht="31.5" x14ac:dyDescent="0.25">
      <c r="A363" s="55" t="s">
        <v>32</v>
      </c>
      <c r="B363" s="56" t="s">
        <v>62</v>
      </c>
      <c r="C363" s="57" t="s">
        <v>63</v>
      </c>
      <c r="D363" s="58">
        <v>0.27200000000000002</v>
      </c>
      <c r="E363" s="56" t="s">
        <v>68</v>
      </c>
      <c r="F363" s="59">
        <v>0.27200000000000002</v>
      </c>
      <c r="G363" s="59" t="s">
        <v>57</v>
      </c>
      <c r="H363" s="59" t="s">
        <v>57</v>
      </c>
      <c r="I363" s="59">
        <v>0</v>
      </c>
      <c r="J363" s="59">
        <v>0.27200000000000002</v>
      </c>
      <c r="K363" s="59">
        <v>0.27200000000000002</v>
      </c>
      <c r="L363" s="57" t="s">
        <v>66</v>
      </c>
      <c r="M363" s="58">
        <v>0.27200000000000002</v>
      </c>
      <c r="N363" s="56" t="s">
        <v>72</v>
      </c>
      <c r="O363" s="55" t="s">
        <v>57</v>
      </c>
      <c r="P363" s="59" t="s">
        <v>57</v>
      </c>
      <c r="Q363" s="59">
        <v>0</v>
      </c>
      <c r="R363" s="59" t="s">
        <v>57</v>
      </c>
      <c r="S363" s="59" t="s">
        <v>57</v>
      </c>
      <c r="T363" s="62" t="s">
        <v>57</v>
      </c>
      <c r="U363" s="61">
        <v>1</v>
      </c>
      <c r="V363" s="8"/>
      <c r="W363" s="1"/>
    </row>
    <row r="364" spans="1:23" ht="31.5" x14ac:dyDescent="0.25">
      <c r="A364" s="68" t="s">
        <v>34</v>
      </c>
      <c r="B364" s="70" t="s">
        <v>35</v>
      </c>
      <c r="C364" s="72" t="s">
        <v>31</v>
      </c>
      <c r="D364" s="74">
        <f>SUMIFS(D:D,$C:$C,"&lt;&gt;Г",$A:$A,$A364)</f>
        <v>325.88627866999991</v>
      </c>
      <c r="E364" s="75" t="s">
        <v>57</v>
      </c>
      <c r="F364" s="74">
        <f t="shared" ref="F364:K364" si="3">SUMIFS(F:F,$C:$C,"&lt;&gt;Г",$A:$A,$A364)</f>
        <v>325.88627866999991</v>
      </c>
      <c r="G364" s="76">
        <f t="shared" si="3"/>
        <v>0</v>
      </c>
      <c r="H364" s="76">
        <f t="shared" si="3"/>
        <v>0</v>
      </c>
      <c r="I364" s="74">
        <f t="shared" si="3"/>
        <v>274.47967866999994</v>
      </c>
      <c r="J364" s="76">
        <f t="shared" si="3"/>
        <v>51.406599999999997</v>
      </c>
      <c r="K364" s="74">
        <f t="shared" si="3"/>
        <v>280.1921055783331</v>
      </c>
      <c r="L364" s="75" t="s">
        <v>57</v>
      </c>
      <c r="M364" s="74">
        <f>SUMIFS(M:M,$C:$C,"&lt;&gt;Г",$A:$A,$A364)</f>
        <v>280.1921055783331</v>
      </c>
      <c r="N364" s="75" t="s">
        <v>57</v>
      </c>
      <c r="O364" s="75" t="s">
        <v>57</v>
      </c>
      <c r="P364" s="76">
        <f t="shared" ref="P364:U364" si="4">SUMIFS(P:P,$C:$C,"&lt;&gt;Г",$A:$A,$A364)</f>
        <v>0</v>
      </c>
      <c r="Q364" s="76">
        <f t="shared" si="4"/>
        <v>31.599000000000004</v>
      </c>
      <c r="R364" s="76">
        <f t="shared" si="4"/>
        <v>0</v>
      </c>
      <c r="S364" s="76">
        <f t="shared" si="4"/>
        <v>2.415</v>
      </c>
      <c r="T364" s="78">
        <f t="shared" si="4"/>
        <v>51</v>
      </c>
      <c r="U364" s="80">
        <f t="shared" si="4"/>
        <v>54</v>
      </c>
      <c r="V364" s="46"/>
      <c r="W364" s="23"/>
    </row>
    <row r="365" spans="1:23" ht="78.75" x14ac:dyDescent="0.25">
      <c r="A365" s="55" t="s">
        <v>34</v>
      </c>
      <c r="B365" s="56" t="s">
        <v>921</v>
      </c>
      <c r="C365" s="57" t="s">
        <v>922</v>
      </c>
      <c r="D365" s="58">
        <v>51.406599999999997</v>
      </c>
      <c r="E365" s="56" t="s">
        <v>917</v>
      </c>
      <c r="F365" s="59">
        <v>51.406599999999997</v>
      </c>
      <c r="G365" s="59" t="s">
        <v>57</v>
      </c>
      <c r="H365" s="59" t="s">
        <v>57</v>
      </c>
      <c r="I365" s="59">
        <v>0</v>
      </c>
      <c r="J365" s="59">
        <v>51.406599999999997</v>
      </c>
      <c r="K365" s="59">
        <v>51.406599999999997</v>
      </c>
      <c r="L365" s="57" t="s">
        <v>66</v>
      </c>
      <c r="M365" s="58">
        <v>51.406599999999997</v>
      </c>
      <c r="N365" s="56" t="s">
        <v>909</v>
      </c>
      <c r="O365" s="55" t="s">
        <v>57</v>
      </c>
      <c r="P365" s="59" t="s">
        <v>57</v>
      </c>
      <c r="Q365" s="59">
        <v>30.382000000000001</v>
      </c>
      <c r="R365" s="59" t="s">
        <v>57</v>
      </c>
      <c r="S365" s="59">
        <v>2.0150000000000001</v>
      </c>
      <c r="T365" s="60" t="s">
        <v>57</v>
      </c>
      <c r="U365" s="61" t="s">
        <v>57</v>
      </c>
      <c r="V365" s="8"/>
      <c r="W365" s="1"/>
    </row>
    <row r="366" spans="1:23" ht="78.75" x14ac:dyDescent="0.25">
      <c r="A366" s="55" t="s">
        <v>34</v>
      </c>
      <c r="B366" s="56" t="s">
        <v>906</v>
      </c>
      <c r="C366" s="57" t="s">
        <v>907</v>
      </c>
      <c r="D366" s="58">
        <v>1E-3</v>
      </c>
      <c r="E366" s="56" t="s">
        <v>908</v>
      </c>
      <c r="F366" s="59">
        <v>1E-3</v>
      </c>
      <c r="G366" s="59" t="s">
        <v>57</v>
      </c>
      <c r="H366" s="59" t="s">
        <v>57</v>
      </c>
      <c r="I366" s="59">
        <v>1E-3</v>
      </c>
      <c r="J366" s="59">
        <v>0</v>
      </c>
      <c r="K366" s="59">
        <v>1E-3</v>
      </c>
      <c r="L366" s="57" t="s">
        <v>66</v>
      </c>
      <c r="M366" s="58">
        <v>1E-3</v>
      </c>
      <c r="N366" s="56" t="s">
        <v>909</v>
      </c>
      <c r="O366" s="55" t="s">
        <v>57</v>
      </c>
      <c r="P366" s="59" t="s">
        <v>57</v>
      </c>
      <c r="Q366" s="59">
        <v>0.105</v>
      </c>
      <c r="R366" s="59" t="s">
        <v>57</v>
      </c>
      <c r="S366" s="59" t="s">
        <v>57</v>
      </c>
      <c r="T366" s="60" t="s">
        <v>57</v>
      </c>
      <c r="U366" s="61" t="s">
        <v>57</v>
      </c>
      <c r="V366" s="8"/>
      <c r="W366" s="1"/>
    </row>
    <row r="367" spans="1:23" ht="78.75" x14ac:dyDescent="0.25">
      <c r="A367" s="55" t="s">
        <v>34</v>
      </c>
      <c r="B367" s="56" t="s">
        <v>913</v>
      </c>
      <c r="C367" s="57" t="s">
        <v>914</v>
      </c>
      <c r="D367" s="58">
        <v>2E-3</v>
      </c>
      <c r="E367" s="56" t="s">
        <v>908</v>
      </c>
      <c r="F367" s="59">
        <v>2E-3</v>
      </c>
      <c r="G367" s="59" t="s">
        <v>57</v>
      </c>
      <c r="H367" s="59" t="s">
        <v>57</v>
      </c>
      <c r="I367" s="59">
        <v>2E-3</v>
      </c>
      <c r="J367" s="59">
        <v>0</v>
      </c>
      <c r="K367" s="59">
        <v>2E-3</v>
      </c>
      <c r="L367" s="57" t="s">
        <v>66</v>
      </c>
      <c r="M367" s="58">
        <v>2E-3</v>
      </c>
      <c r="N367" s="56" t="s">
        <v>909</v>
      </c>
      <c r="O367" s="55" t="s">
        <v>57</v>
      </c>
      <c r="P367" s="59" t="s">
        <v>57</v>
      </c>
      <c r="Q367" s="59">
        <v>0.78500000000000003</v>
      </c>
      <c r="R367" s="59" t="s">
        <v>57</v>
      </c>
      <c r="S367" s="59">
        <v>0.4</v>
      </c>
      <c r="T367" s="60" t="s">
        <v>57</v>
      </c>
      <c r="U367" s="61" t="s">
        <v>57</v>
      </c>
      <c r="V367" s="8"/>
      <c r="W367" s="1"/>
    </row>
    <row r="368" spans="1:23" ht="78.75" x14ac:dyDescent="0.25">
      <c r="A368" s="55" t="s">
        <v>34</v>
      </c>
      <c r="B368" s="56" t="s">
        <v>910</v>
      </c>
      <c r="C368" s="57" t="s">
        <v>911</v>
      </c>
      <c r="D368" s="58">
        <v>1E-4</v>
      </c>
      <c r="E368" s="56" t="s">
        <v>908</v>
      </c>
      <c r="F368" s="59">
        <v>1E-4</v>
      </c>
      <c r="G368" s="59" t="s">
        <v>57</v>
      </c>
      <c r="H368" s="59" t="s">
        <v>57</v>
      </c>
      <c r="I368" s="59">
        <v>1E-4</v>
      </c>
      <c r="J368" s="59">
        <v>0</v>
      </c>
      <c r="K368" s="59">
        <v>1E-4</v>
      </c>
      <c r="L368" s="57" t="s">
        <v>66</v>
      </c>
      <c r="M368" s="58">
        <v>1E-4</v>
      </c>
      <c r="N368" s="56" t="s">
        <v>909</v>
      </c>
      <c r="O368" s="55" t="s">
        <v>57</v>
      </c>
      <c r="P368" s="59" t="s">
        <v>57</v>
      </c>
      <c r="Q368" s="59">
        <v>0.32700000000000001</v>
      </c>
      <c r="R368" s="59" t="s">
        <v>57</v>
      </c>
      <c r="S368" s="59" t="s">
        <v>57</v>
      </c>
      <c r="T368" s="60" t="s">
        <v>57</v>
      </c>
      <c r="U368" s="61" t="s">
        <v>57</v>
      </c>
      <c r="V368" s="8"/>
      <c r="W368" s="1"/>
    </row>
    <row r="369" spans="1:23" ht="31.5" x14ac:dyDescent="0.25">
      <c r="A369" s="55" t="s">
        <v>34</v>
      </c>
      <c r="B369" s="56" t="s">
        <v>268</v>
      </c>
      <c r="C369" s="57" t="s">
        <v>269</v>
      </c>
      <c r="D369" s="58">
        <v>0.60167577999999999</v>
      </c>
      <c r="E369" s="56" t="s">
        <v>37</v>
      </c>
      <c r="F369" s="59">
        <v>0.60167577999999999</v>
      </c>
      <c r="G369" s="59" t="s">
        <v>57</v>
      </c>
      <c r="H369" s="59" t="s">
        <v>57</v>
      </c>
      <c r="I369" s="59">
        <v>0.60167577999999999</v>
      </c>
      <c r="J369" s="59">
        <v>0</v>
      </c>
      <c r="K369" s="59">
        <v>0.50139648333333331</v>
      </c>
      <c r="L369" s="57" t="s">
        <v>82</v>
      </c>
      <c r="M369" s="58">
        <v>0.50139648333333331</v>
      </c>
      <c r="N369" s="56" t="s">
        <v>864</v>
      </c>
      <c r="O369" s="55" t="s">
        <v>57</v>
      </c>
      <c r="P369" s="59" t="s">
        <v>57</v>
      </c>
      <c r="Q369" s="59">
        <v>0</v>
      </c>
      <c r="R369" s="59" t="s">
        <v>57</v>
      </c>
      <c r="S369" s="59">
        <v>0</v>
      </c>
      <c r="T369" s="62">
        <v>1</v>
      </c>
      <c r="U369" s="61">
        <v>1</v>
      </c>
      <c r="V369" s="8"/>
      <c r="W369" s="1"/>
    </row>
    <row r="370" spans="1:23" ht="63" x14ac:dyDescent="0.25">
      <c r="A370" s="55" t="s">
        <v>34</v>
      </c>
      <c r="B370" s="56" t="s">
        <v>920</v>
      </c>
      <c r="C370" s="57" t="s">
        <v>193</v>
      </c>
      <c r="D370" s="58">
        <v>0.41471999999999998</v>
      </c>
      <c r="E370" s="56" t="s">
        <v>37</v>
      </c>
      <c r="F370" s="59">
        <v>0.41471999999999998</v>
      </c>
      <c r="G370" s="59" t="s">
        <v>57</v>
      </c>
      <c r="H370" s="59" t="s">
        <v>57</v>
      </c>
      <c r="I370" s="59">
        <v>0.41471999999999998</v>
      </c>
      <c r="J370" s="59">
        <v>0</v>
      </c>
      <c r="K370" s="59">
        <v>0.34560000000000002</v>
      </c>
      <c r="L370" s="57" t="s">
        <v>82</v>
      </c>
      <c r="M370" s="58">
        <v>0.34560000000000002</v>
      </c>
      <c r="N370" s="56" t="s">
        <v>882</v>
      </c>
      <c r="O370" s="55" t="s">
        <v>57</v>
      </c>
      <c r="P370" s="59" t="s">
        <v>57</v>
      </c>
      <c r="Q370" s="59">
        <v>0</v>
      </c>
      <c r="R370" s="59" t="s">
        <v>57</v>
      </c>
      <c r="S370" s="59">
        <v>0</v>
      </c>
      <c r="T370" s="62">
        <v>1</v>
      </c>
      <c r="U370" s="61">
        <v>1</v>
      </c>
      <c r="V370" s="8"/>
      <c r="W370" s="1"/>
    </row>
    <row r="371" spans="1:23" ht="63" x14ac:dyDescent="0.25">
      <c r="A371" s="55" t="s">
        <v>34</v>
      </c>
      <c r="B371" s="56" t="s">
        <v>918</v>
      </c>
      <c r="C371" s="57" t="s">
        <v>298</v>
      </c>
      <c r="D371" s="58">
        <v>2.6009600000000002</v>
      </c>
      <c r="E371" s="56" t="s">
        <v>37</v>
      </c>
      <c r="F371" s="59">
        <v>2.6009600000000002</v>
      </c>
      <c r="G371" s="59" t="s">
        <v>57</v>
      </c>
      <c r="H371" s="59" t="s">
        <v>57</v>
      </c>
      <c r="I371" s="59">
        <v>2.6009600000000002</v>
      </c>
      <c r="J371" s="59">
        <v>0</v>
      </c>
      <c r="K371" s="59">
        <v>2.1674666666666669</v>
      </c>
      <c r="L371" s="57" t="s">
        <v>82</v>
      </c>
      <c r="M371" s="58">
        <v>2.1674666666666669</v>
      </c>
      <c r="N371" s="56" t="s">
        <v>880</v>
      </c>
      <c r="O371" s="55" t="s">
        <v>57</v>
      </c>
      <c r="P371" s="59" t="s">
        <v>57</v>
      </c>
      <c r="Q371" s="59">
        <v>0</v>
      </c>
      <c r="R371" s="59" t="s">
        <v>57</v>
      </c>
      <c r="S371" s="59">
        <v>0</v>
      </c>
      <c r="T371" s="62">
        <v>1</v>
      </c>
      <c r="U371" s="61">
        <v>1</v>
      </c>
      <c r="V371" s="8"/>
      <c r="W371" s="1"/>
    </row>
    <row r="372" spans="1:23" ht="63" x14ac:dyDescent="0.25">
      <c r="A372" s="55" t="s">
        <v>34</v>
      </c>
      <c r="B372" s="56" t="s">
        <v>603</v>
      </c>
      <c r="C372" s="57" t="s">
        <v>604</v>
      </c>
      <c r="D372" s="58">
        <v>1.4897178</v>
      </c>
      <c r="E372" s="56" t="s">
        <v>37</v>
      </c>
      <c r="F372" s="59">
        <v>1.4897178</v>
      </c>
      <c r="G372" s="59" t="s">
        <v>57</v>
      </c>
      <c r="H372" s="59" t="s">
        <v>57</v>
      </c>
      <c r="I372" s="59">
        <v>1.4897178</v>
      </c>
      <c r="J372" s="59">
        <v>0</v>
      </c>
      <c r="K372" s="59">
        <v>1.2414315</v>
      </c>
      <c r="L372" s="57" t="s">
        <v>90</v>
      </c>
      <c r="M372" s="58">
        <v>1.2414315</v>
      </c>
      <c r="N372" s="56" t="s">
        <v>872</v>
      </c>
      <c r="O372" s="55" t="s">
        <v>57</v>
      </c>
      <c r="P372" s="59" t="s">
        <v>57</v>
      </c>
      <c r="Q372" s="59">
        <v>0</v>
      </c>
      <c r="R372" s="59" t="s">
        <v>57</v>
      </c>
      <c r="S372" s="59">
        <v>0</v>
      </c>
      <c r="T372" s="62">
        <v>1</v>
      </c>
      <c r="U372" s="61">
        <v>1</v>
      </c>
      <c r="V372" s="8"/>
      <c r="W372" s="1"/>
    </row>
    <row r="373" spans="1:23" ht="63" x14ac:dyDescent="0.25">
      <c r="A373" s="55" t="s">
        <v>34</v>
      </c>
      <c r="B373" s="56" t="s">
        <v>603</v>
      </c>
      <c r="C373" s="57" t="s">
        <v>629</v>
      </c>
      <c r="D373" s="58">
        <v>1.4897178</v>
      </c>
      <c r="E373" s="56" t="s">
        <v>37</v>
      </c>
      <c r="F373" s="59">
        <v>1.4897178</v>
      </c>
      <c r="G373" s="59" t="s">
        <v>57</v>
      </c>
      <c r="H373" s="59" t="s">
        <v>57</v>
      </c>
      <c r="I373" s="59">
        <v>1.4897178</v>
      </c>
      <c r="J373" s="59">
        <v>0</v>
      </c>
      <c r="K373" s="59">
        <v>1.2414315</v>
      </c>
      <c r="L373" s="57" t="s">
        <v>90</v>
      </c>
      <c r="M373" s="58">
        <v>1.2414315</v>
      </c>
      <c r="N373" s="56" t="s">
        <v>859</v>
      </c>
      <c r="O373" s="55" t="s">
        <v>57</v>
      </c>
      <c r="P373" s="59" t="s">
        <v>57</v>
      </c>
      <c r="Q373" s="59">
        <v>0</v>
      </c>
      <c r="R373" s="59" t="s">
        <v>57</v>
      </c>
      <c r="S373" s="59">
        <v>0</v>
      </c>
      <c r="T373" s="62">
        <v>1</v>
      </c>
      <c r="U373" s="61">
        <v>1</v>
      </c>
      <c r="V373" s="8"/>
      <c r="W373" s="1"/>
    </row>
    <row r="374" spans="1:23" ht="31.5" x14ac:dyDescent="0.25">
      <c r="A374" s="55" t="s">
        <v>34</v>
      </c>
      <c r="B374" s="56" t="s">
        <v>666</v>
      </c>
      <c r="C374" s="57" t="s">
        <v>667</v>
      </c>
      <c r="D374" s="58">
        <v>0.65177600000000002</v>
      </c>
      <c r="E374" s="56" t="s">
        <v>37</v>
      </c>
      <c r="F374" s="59">
        <v>0.65177600000000002</v>
      </c>
      <c r="G374" s="59" t="s">
        <v>57</v>
      </c>
      <c r="H374" s="59" t="s">
        <v>57</v>
      </c>
      <c r="I374" s="59">
        <v>0.65177600000000002</v>
      </c>
      <c r="J374" s="59">
        <v>0</v>
      </c>
      <c r="K374" s="59">
        <v>0.54314666666666667</v>
      </c>
      <c r="L374" s="57" t="s">
        <v>82</v>
      </c>
      <c r="M374" s="58">
        <v>0.54314666666666667</v>
      </c>
      <c r="N374" s="56" t="s">
        <v>842</v>
      </c>
      <c r="O374" s="55" t="s">
        <v>57</v>
      </c>
      <c r="P374" s="59" t="s">
        <v>57</v>
      </c>
      <c r="Q374" s="59">
        <v>0</v>
      </c>
      <c r="R374" s="59" t="s">
        <v>57</v>
      </c>
      <c r="S374" s="59">
        <v>0</v>
      </c>
      <c r="T374" s="62" t="s">
        <v>57</v>
      </c>
      <c r="U374" s="61">
        <v>1</v>
      </c>
      <c r="V374" s="8"/>
      <c r="W374" s="1"/>
    </row>
    <row r="375" spans="1:23" ht="47.25" x14ac:dyDescent="0.25">
      <c r="A375" s="55" t="s">
        <v>34</v>
      </c>
      <c r="B375" s="56" t="s">
        <v>786</v>
      </c>
      <c r="C375" s="57" t="s">
        <v>787</v>
      </c>
      <c r="D375" s="58">
        <v>0.31948799999999999</v>
      </c>
      <c r="E375" s="56" t="s">
        <v>37</v>
      </c>
      <c r="F375" s="59">
        <v>0.31948799999999999</v>
      </c>
      <c r="G375" s="59" t="s">
        <v>57</v>
      </c>
      <c r="H375" s="59" t="s">
        <v>57</v>
      </c>
      <c r="I375" s="59">
        <v>0.31948799999999999</v>
      </c>
      <c r="J375" s="59">
        <v>0</v>
      </c>
      <c r="K375" s="59">
        <v>0.26624000000000003</v>
      </c>
      <c r="L375" s="57" t="s">
        <v>82</v>
      </c>
      <c r="M375" s="58">
        <v>0.26624000000000003</v>
      </c>
      <c r="N375" s="56" t="s">
        <v>896</v>
      </c>
      <c r="O375" s="55" t="s">
        <v>57</v>
      </c>
      <c r="P375" s="59" t="s">
        <v>57</v>
      </c>
      <c r="Q375" s="59">
        <v>0</v>
      </c>
      <c r="R375" s="59" t="s">
        <v>57</v>
      </c>
      <c r="S375" s="59">
        <v>0</v>
      </c>
      <c r="T375" s="62" t="s">
        <v>57</v>
      </c>
      <c r="U375" s="61">
        <v>1</v>
      </c>
      <c r="V375" s="8"/>
      <c r="W375" s="1"/>
    </row>
    <row r="376" spans="1:23" ht="63" x14ac:dyDescent="0.25">
      <c r="A376" s="55" t="s">
        <v>34</v>
      </c>
      <c r="B376" s="56" t="s">
        <v>206</v>
      </c>
      <c r="C376" s="57" t="s">
        <v>207</v>
      </c>
      <c r="D376" s="58">
        <v>3.2844171900000001</v>
      </c>
      <c r="E376" s="56" t="s">
        <v>37</v>
      </c>
      <c r="F376" s="59">
        <v>3.2844171900000001</v>
      </c>
      <c r="G376" s="59" t="s">
        <v>57</v>
      </c>
      <c r="H376" s="59" t="s">
        <v>57</v>
      </c>
      <c r="I376" s="59">
        <v>3.2844171900000001</v>
      </c>
      <c r="J376" s="59">
        <v>0</v>
      </c>
      <c r="K376" s="59">
        <v>2.7370143250000001</v>
      </c>
      <c r="L376" s="57" t="s">
        <v>90</v>
      </c>
      <c r="M376" s="58">
        <v>2.7370143250000001</v>
      </c>
      <c r="N376" s="56" t="s">
        <v>895</v>
      </c>
      <c r="O376" s="55" t="s">
        <v>57</v>
      </c>
      <c r="P376" s="59" t="s">
        <v>57</v>
      </c>
      <c r="Q376" s="59">
        <v>0</v>
      </c>
      <c r="R376" s="59" t="s">
        <v>57</v>
      </c>
      <c r="S376" s="59">
        <v>0</v>
      </c>
      <c r="T376" s="62">
        <v>1</v>
      </c>
      <c r="U376" s="61">
        <v>1</v>
      </c>
      <c r="V376" s="8"/>
      <c r="W376" s="1"/>
    </row>
    <row r="377" spans="1:23" ht="63" x14ac:dyDescent="0.25">
      <c r="A377" s="55" t="s">
        <v>34</v>
      </c>
      <c r="B377" s="56" t="s">
        <v>441</v>
      </c>
      <c r="C377" s="57" t="s">
        <v>442</v>
      </c>
      <c r="D377" s="58">
        <v>17.21380903</v>
      </c>
      <c r="E377" s="56" t="s">
        <v>37</v>
      </c>
      <c r="F377" s="59">
        <v>17.21380903</v>
      </c>
      <c r="G377" s="59" t="s">
        <v>57</v>
      </c>
      <c r="H377" s="59" t="s">
        <v>57</v>
      </c>
      <c r="I377" s="59">
        <v>17.21380903</v>
      </c>
      <c r="J377" s="59">
        <v>0</v>
      </c>
      <c r="K377" s="59">
        <v>14.344840858333335</v>
      </c>
      <c r="L377" s="57" t="s">
        <v>97</v>
      </c>
      <c r="M377" s="58">
        <v>14.344840858333335</v>
      </c>
      <c r="N377" s="56" t="s">
        <v>836</v>
      </c>
      <c r="O377" s="55" t="s">
        <v>57</v>
      </c>
      <c r="P377" s="59" t="s">
        <v>57</v>
      </c>
      <c r="Q377" s="59">
        <v>0</v>
      </c>
      <c r="R377" s="59" t="s">
        <v>57</v>
      </c>
      <c r="S377" s="59">
        <v>0</v>
      </c>
      <c r="T377" s="62">
        <v>1</v>
      </c>
      <c r="U377" s="61">
        <v>1</v>
      </c>
      <c r="V377" s="8"/>
      <c r="W377" s="1"/>
    </row>
    <row r="378" spans="1:23" ht="63" x14ac:dyDescent="0.25">
      <c r="A378" s="55" t="s">
        <v>34</v>
      </c>
      <c r="B378" s="56" t="s">
        <v>776</v>
      </c>
      <c r="C378" s="57" t="s">
        <v>777</v>
      </c>
      <c r="D378" s="58">
        <v>22.949865129999999</v>
      </c>
      <c r="E378" s="56" t="s">
        <v>37</v>
      </c>
      <c r="F378" s="59">
        <v>22.949865129999999</v>
      </c>
      <c r="G378" s="59" t="s">
        <v>57</v>
      </c>
      <c r="H378" s="59" t="s">
        <v>57</v>
      </c>
      <c r="I378" s="59">
        <v>22.949865129999999</v>
      </c>
      <c r="J378" s="59">
        <v>0</v>
      </c>
      <c r="K378" s="59">
        <v>19.124887608333335</v>
      </c>
      <c r="L378" s="57" t="s">
        <v>90</v>
      </c>
      <c r="M378" s="58">
        <v>19.124887608333335</v>
      </c>
      <c r="N378" s="56" t="s">
        <v>854</v>
      </c>
      <c r="O378" s="55" t="s">
        <v>57</v>
      </c>
      <c r="P378" s="59" t="s">
        <v>57</v>
      </c>
      <c r="Q378" s="59">
        <v>0</v>
      </c>
      <c r="R378" s="59" t="s">
        <v>57</v>
      </c>
      <c r="S378" s="59">
        <v>0</v>
      </c>
      <c r="T378" s="62">
        <v>1</v>
      </c>
      <c r="U378" s="61">
        <v>1</v>
      </c>
      <c r="V378" s="8"/>
      <c r="W378" s="1"/>
    </row>
    <row r="379" spans="1:23" ht="63" x14ac:dyDescent="0.25">
      <c r="A379" s="55" t="s">
        <v>34</v>
      </c>
      <c r="B379" s="56" t="s">
        <v>139</v>
      </c>
      <c r="C379" s="57" t="s">
        <v>140</v>
      </c>
      <c r="D379" s="58">
        <v>13.429125600000001</v>
      </c>
      <c r="E379" s="56" t="s">
        <v>37</v>
      </c>
      <c r="F379" s="59">
        <v>13.429125600000001</v>
      </c>
      <c r="G379" s="59" t="s">
        <v>57</v>
      </c>
      <c r="H379" s="59" t="s">
        <v>57</v>
      </c>
      <c r="I379" s="59">
        <v>13.429125600000001</v>
      </c>
      <c r="J379" s="59">
        <v>0</v>
      </c>
      <c r="K379" s="59">
        <v>11.190938000000003</v>
      </c>
      <c r="L379" s="57" t="s">
        <v>87</v>
      </c>
      <c r="M379" s="58">
        <v>11.190938000000003</v>
      </c>
      <c r="N379" s="56" t="s">
        <v>844</v>
      </c>
      <c r="O379" s="55" t="s">
        <v>57</v>
      </c>
      <c r="P379" s="59" t="s">
        <v>57</v>
      </c>
      <c r="Q379" s="59">
        <v>0</v>
      </c>
      <c r="R379" s="59" t="s">
        <v>57</v>
      </c>
      <c r="S379" s="59">
        <v>0</v>
      </c>
      <c r="T379" s="62">
        <v>1</v>
      </c>
      <c r="U379" s="61">
        <v>1</v>
      </c>
      <c r="V379" s="8"/>
      <c r="W379" s="1"/>
    </row>
    <row r="380" spans="1:23" ht="63" x14ac:dyDescent="0.25">
      <c r="A380" s="55" t="s">
        <v>34</v>
      </c>
      <c r="B380" s="56" t="s">
        <v>245</v>
      </c>
      <c r="C380" s="57" t="s">
        <v>246</v>
      </c>
      <c r="D380" s="58">
        <v>10.607107429999999</v>
      </c>
      <c r="E380" s="56" t="s">
        <v>37</v>
      </c>
      <c r="F380" s="59">
        <v>10.607107429999999</v>
      </c>
      <c r="G380" s="59" t="s">
        <v>57</v>
      </c>
      <c r="H380" s="59" t="s">
        <v>57</v>
      </c>
      <c r="I380" s="59">
        <v>10.607107429999999</v>
      </c>
      <c r="J380" s="59">
        <v>0</v>
      </c>
      <c r="K380" s="59">
        <v>8.8392561916666672</v>
      </c>
      <c r="L380" s="57" t="s">
        <v>87</v>
      </c>
      <c r="M380" s="58">
        <v>8.8392561916666672</v>
      </c>
      <c r="N380" s="56" t="s">
        <v>898</v>
      </c>
      <c r="O380" s="55" t="s">
        <v>57</v>
      </c>
      <c r="P380" s="59" t="s">
        <v>57</v>
      </c>
      <c r="Q380" s="59">
        <v>0</v>
      </c>
      <c r="R380" s="59" t="s">
        <v>57</v>
      </c>
      <c r="S380" s="59">
        <v>0</v>
      </c>
      <c r="T380" s="62">
        <v>1</v>
      </c>
      <c r="U380" s="61">
        <v>1</v>
      </c>
      <c r="V380" s="8"/>
      <c r="W380" s="1"/>
    </row>
    <row r="381" spans="1:23" ht="63" x14ac:dyDescent="0.25">
      <c r="A381" s="55" t="s">
        <v>34</v>
      </c>
      <c r="B381" s="56" t="s">
        <v>131</v>
      </c>
      <c r="C381" s="57" t="s">
        <v>353</v>
      </c>
      <c r="D381" s="58">
        <v>10.484410990000001</v>
      </c>
      <c r="E381" s="56" t="s">
        <v>37</v>
      </c>
      <c r="F381" s="59">
        <v>10.484410990000001</v>
      </c>
      <c r="G381" s="59" t="s">
        <v>57</v>
      </c>
      <c r="H381" s="59" t="s">
        <v>57</v>
      </c>
      <c r="I381" s="59">
        <v>10.484410990000001</v>
      </c>
      <c r="J381" s="59">
        <v>0</v>
      </c>
      <c r="K381" s="59">
        <v>8.7370091583333345</v>
      </c>
      <c r="L381" s="57" t="s">
        <v>87</v>
      </c>
      <c r="M381" s="58">
        <v>8.7370091583333345</v>
      </c>
      <c r="N381" s="56" t="s">
        <v>890</v>
      </c>
      <c r="O381" s="55" t="s">
        <v>57</v>
      </c>
      <c r="P381" s="59" t="s">
        <v>57</v>
      </c>
      <c r="Q381" s="59">
        <v>0</v>
      </c>
      <c r="R381" s="59" t="s">
        <v>57</v>
      </c>
      <c r="S381" s="59">
        <v>0</v>
      </c>
      <c r="T381" s="62">
        <v>1</v>
      </c>
      <c r="U381" s="61">
        <v>1</v>
      </c>
      <c r="V381" s="8"/>
      <c r="W381" s="1"/>
    </row>
    <row r="382" spans="1:23" ht="63" x14ac:dyDescent="0.25">
      <c r="A382" s="55" t="s">
        <v>34</v>
      </c>
      <c r="B382" s="56" t="s">
        <v>644</v>
      </c>
      <c r="C382" s="57" t="s">
        <v>808</v>
      </c>
      <c r="D382" s="58">
        <v>6.2169325400000002</v>
      </c>
      <c r="E382" s="56" t="s">
        <v>37</v>
      </c>
      <c r="F382" s="59">
        <v>6.2169325400000002</v>
      </c>
      <c r="G382" s="59" t="s">
        <v>57</v>
      </c>
      <c r="H382" s="59" t="s">
        <v>57</v>
      </c>
      <c r="I382" s="59">
        <v>6.2169325400000002</v>
      </c>
      <c r="J382" s="59">
        <v>0</v>
      </c>
      <c r="K382" s="59">
        <v>5.1807771166666674</v>
      </c>
      <c r="L382" s="57" t="s">
        <v>90</v>
      </c>
      <c r="M382" s="58">
        <v>5.1807771166666674</v>
      </c>
      <c r="N382" s="56" t="s">
        <v>855</v>
      </c>
      <c r="O382" s="55" t="s">
        <v>57</v>
      </c>
      <c r="P382" s="59" t="s">
        <v>57</v>
      </c>
      <c r="Q382" s="59">
        <v>0</v>
      </c>
      <c r="R382" s="59" t="s">
        <v>57</v>
      </c>
      <c r="S382" s="59">
        <v>0</v>
      </c>
      <c r="T382" s="62">
        <v>1</v>
      </c>
      <c r="U382" s="61">
        <v>1</v>
      </c>
      <c r="V382" s="8"/>
      <c r="W382" s="1"/>
    </row>
    <row r="383" spans="1:23" ht="63" x14ac:dyDescent="0.25">
      <c r="A383" s="55" t="s">
        <v>34</v>
      </c>
      <c r="B383" s="56" t="s">
        <v>402</v>
      </c>
      <c r="C383" s="57" t="s">
        <v>403</v>
      </c>
      <c r="D383" s="58">
        <v>5.0133766299999998</v>
      </c>
      <c r="E383" s="56" t="s">
        <v>37</v>
      </c>
      <c r="F383" s="59">
        <v>5.0133766299999998</v>
      </c>
      <c r="G383" s="59" t="s">
        <v>57</v>
      </c>
      <c r="H383" s="59" t="s">
        <v>57</v>
      </c>
      <c r="I383" s="59">
        <v>5.0133766299999998</v>
      </c>
      <c r="J383" s="59">
        <v>0</v>
      </c>
      <c r="K383" s="59">
        <v>4.1778138583333337</v>
      </c>
      <c r="L383" s="57" t="s">
        <v>87</v>
      </c>
      <c r="M383" s="58">
        <v>4.1778138583333337</v>
      </c>
      <c r="N383" s="56" t="s">
        <v>869</v>
      </c>
      <c r="O383" s="55" t="s">
        <v>57</v>
      </c>
      <c r="P383" s="59" t="s">
        <v>57</v>
      </c>
      <c r="Q383" s="59">
        <v>0</v>
      </c>
      <c r="R383" s="59" t="s">
        <v>57</v>
      </c>
      <c r="S383" s="59">
        <v>0</v>
      </c>
      <c r="T383" s="62">
        <v>1</v>
      </c>
      <c r="U383" s="61">
        <v>1</v>
      </c>
      <c r="V383" s="8"/>
      <c r="W383" s="1"/>
    </row>
    <row r="384" spans="1:23" ht="63" x14ac:dyDescent="0.25">
      <c r="A384" s="55" t="s">
        <v>34</v>
      </c>
      <c r="B384" s="56" t="s">
        <v>904</v>
      </c>
      <c r="C384" s="57" t="s">
        <v>532</v>
      </c>
      <c r="D384" s="58">
        <v>3.04809888</v>
      </c>
      <c r="E384" s="56" t="s">
        <v>37</v>
      </c>
      <c r="F384" s="59">
        <v>3.04809888</v>
      </c>
      <c r="G384" s="59" t="s">
        <v>57</v>
      </c>
      <c r="H384" s="59" t="s">
        <v>57</v>
      </c>
      <c r="I384" s="59">
        <v>3.04809888</v>
      </c>
      <c r="J384" s="59">
        <v>0</v>
      </c>
      <c r="K384" s="59">
        <v>2.5400824000000002</v>
      </c>
      <c r="L384" s="57" t="s">
        <v>79</v>
      </c>
      <c r="M384" s="58">
        <v>2.5400824000000002</v>
      </c>
      <c r="N384" s="56" t="s">
        <v>863</v>
      </c>
      <c r="O384" s="55" t="s">
        <v>57</v>
      </c>
      <c r="P384" s="59" t="s">
        <v>57</v>
      </c>
      <c r="Q384" s="59">
        <v>0</v>
      </c>
      <c r="R384" s="59" t="s">
        <v>57</v>
      </c>
      <c r="S384" s="59">
        <v>0</v>
      </c>
      <c r="T384" s="62">
        <v>1</v>
      </c>
      <c r="U384" s="61">
        <v>1</v>
      </c>
      <c r="V384" s="8"/>
      <c r="W384" s="1"/>
    </row>
    <row r="385" spans="1:23" ht="63" x14ac:dyDescent="0.25">
      <c r="A385" s="55" t="s">
        <v>34</v>
      </c>
      <c r="B385" s="56" t="s">
        <v>904</v>
      </c>
      <c r="C385" s="57" t="s">
        <v>551</v>
      </c>
      <c r="D385" s="58">
        <v>3.04809888</v>
      </c>
      <c r="E385" s="56" t="s">
        <v>37</v>
      </c>
      <c r="F385" s="59">
        <v>3.04809888</v>
      </c>
      <c r="G385" s="59" t="s">
        <v>57</v>
      </c>
      <c r="H385" s="59" t="s">
        <v>57</v>
      </c>
      <c r="I385" s="59">
        <v>3.04809888</v>
      </c>
      <c r="J385" s="59">
        <v>0</v>
      </c>
      <c r="K385" s="59">
        <v>2.5400824000000002</v>
      </c>
      <c r="L385" s="57" t="s">
        <v>79</v>
      </c>
      <c r="M385" s="58">
        <v>2.5400824000000002</v>
      </c>
      <c r="N385" s="56" t="s">
        <v>847</v>
      </c>
      <c r="O385" s="55" t="s">
        <v>57</v>
      </c>
      <c r="P385" s="59" t="s">
        <v>57</v>
      </c>
      <c r="Q385" s="59">
        <v>0</v>
      </c>
      <c r="R385" s="59" t="s">
        <v>57</v>
      </c>
      <c r="S385" s="59">
        <v>0</v>
      </c>
      <c r="T385" s="62">
        <v>1</v>
      </c>
      <c r="U385" s="61">
        <v>1</v>
      </c>
      <c r="V385" s="8"/>
      <c r="W385" s="1"/>
    </row>
    <row r="386" spans="1:23" ht="63" x14ac:dyDescent="0.25">
      <c r="A386" s="55" t="s">
        <v>34</v>
      </c>
      <c r="B386" s="56" t="s">
        <v>904</v>
      </c>
      <c r="C386" s="57" t="s">
        <v>576</v>
      </c>
      <c r="D386" s="58">
        <v>3.04809888</v>
      </c>
      <c r="E386" s="56" t="s">
        <v>37</v>
      </c>
      <c r="F386" s="59">
        <v>3.04809888</v>
      </c>
      <c r="G386" s="59" t="s">
        <v>57</v>
      </c>
      <c r="H386" s="59" t="s">
        <v>57</v>
      </c>
      <c r="I386" s="59">
        <v>3.04809888</v>
      </c>
      <c r="J386" s="59">
        <v>0</v>
      </c>
      <c r="K386" s="59">
        <v>2.5400824000000002</v>
      </c>
      <c r="L386" s="57" t="s">
        <v>79</v>
      </c>
      <c r="M386" s="58">
        <v>2.5400824000000002</v>
      </c>
      <c r="N386" s="56" t="s">
        <v>891</v>
      </c>
      <c r="O386" s="55" t="s">
        <v>57</v>
      </c>
      <c r="P386" s="59" t="s">
        <v>57</v>
      </c>
      <c r="Q386" s="59">
        <v>0</v>
      </c>
      <c r="R386" s="59" t="s">
        <v>57</v>
      </c>
      <c r="S386" s="59">
        <v>0</v>
      </c>
      <c r="T386" s="62">
        <v>1</v>
      </c>
      <c r="U386" s="61">
        <v>1</v>
      </c>
      <c r="V386" s="8"/>
      <c r="W386" s="1"/>
    </row>
    <row r="387" spans="1:23" ht="63" x14ac:dyDescent="0.25">
      <c r="A387" s="55" t="s">
        <v>34</v>
      </c>
      <c r="B387" s="56" t="s">
        <v>644</v>
      </c>
      <c r="C387" s="57" t="s">
        <v>645</v>
      </c>
      <c r="D387" s="58">
        <v>6.2169325400000002</v>
      </c>
      <c r="E387" s="56" t="s">
        <v>37</v>
      </c>
      <c r="F387" s="59">
        <v>6.2169325400000002</v>
      </c>
      <c r="G387" s="59" t="s">
        <v>57</v>
      </c>
      <c r="H387" s="59" t="s">
        <v>57</v>
      </c>
      <c r="I387" s="59">
        <v>6.2169325400000002</v>
      </c>
      <c r="J387" s="59">
        <v>0</v>
      </c>
      <c r="K387" s="59">
        <v>5.1807771166666674</v>
      </c>
      <c r="L387" s="57" t="s">
        <v>90</v>
      </c>
      <c r="M387" s="58">
        <v>5.1807771166666674</v>
      </c>
      <c r="N387" s="56" t="s">
        <v>884</v>
      </c>
      <c r="O387" s="55" t="s">
        <v>57</v>
      </c>
      <c r="P387" s="59" t="s">
        <v>57</v>
      </c>
      <c r="Q387" s="59">
        <v>0</v>
      </c>
      <c r="R387" s="59" t="s">
        <v>57</v>
      </c>
      <c r="S387" s="59">
        <v>0</v>
      </c>
      <c r="T387" s="62">
        <v>1</v>
      </c>
      <c r="U387" s="61">
        <v>1</v>
      </c>
      <c r="V387" s="8"/>
      <c r="W387" s="1"/>
    </row>
    <row r="388" spans="1:23" ht="63" x14ac:dyDescent="0.25">
      <c r="A388" s="55" t="s">
        <v>34</v>
      </c>
      <c r="B388" s="56" t="s">
        <v>458</v>
      </c>
      <c r="C388" s="57" t="s">
        <v>459</v>
      </c>
      <c r="D388" s="58">
        <v>4.2631735199999996</v>
      </c>
      <c r="E388" s="56" t="s">
        <v>37</v>
      </c>
      <c r="F388" s="59">
        <v>4.2631735199999996</v>
      </c>
      <c r="G388" s="59" t="s">
        <v>57</v>
      </c>
      <c r="H388" s="59" t="s">
        <v>57</v>
      </c>
      <c r="I388" s="59">
        <v>4.2631735199999996</v>
      </c>
      <c r="J388" s="59">
        <v>0</v>
      </c>
      <c r="K388" s="59">
        <v>3.5526445999999998</v>
      </c>
      <c r="L388" s="57" t="s">
        <v>90</v>
      </c>
      <c r="M388" s="58">
        <v>3.5526445999999998</v>
      </c>
      <c r="N388" s="56" t="s">
        <v>856</v>
      </c>
      <c r="O388" s="55" t="s">
        <v>57</v>
      </c>
      <c r="P388" s="59" t="s">
        <v>57</v>
      </c>
      <c r="Q388" s="59">
        <v>0</v>
      </c>
      <c r="R388" s="59" t="s">
        <v>57</v>
      </c>
      <c r="S388" s="59">
        <v>0</v>
      </c>
      <c r="T388" s="62">
        <v>1</v>
      </c>
      <c r="U388" s="61">
        <v>1</v>
      </c>
      <c r="V388" s="8"/>
      <c r="W388" s="1"/>
    </row>
    <row r="389" spans="1:23" ht="63" x14ac:dyDescent="0.25">
      <c r="A389" s="55" t="s">
        <v>34</v>
      </c>
      <c r="B389" s="56" t="s">
        <v>902</v>
      </c>
      <c r="C389" s="57" t="s">
        <v>202</v>
      </c>
      <c r="D389" s="58">
        <v>1.4230829700000001</v>
      </c>
      <c r="E389" s="56" t="s">
        <v>37</v>
      </c>
      <c r="F389" s="59">
        <v>1.4230829700000001</v>
      </c>
      <c r="G389" s="59" t="s">
        <v>57</v>
      </c>
      <c r="H389" s="59" t="s">
        <v>57</v>
      </c>
      <c r="I389" s="59">
        <v>1.4230829700000001</v>
      </c>
      <c r="J389" s="59">
        <v>0</v>
      </c>
      <c r="K389" s="59">
        <v>1.185902475</v>
      </c>
      <c r="L389" s="57" t="s">
        <v>97</v>
      </c>
      <c r="M389" s="58">
        <v>1.185902475</v>
      </c>
      <c r="N389" s="56" t="s">
        <v>881</v>
      </c>
      <c r="O389" s="55" t="s">
        <v>57</v>
      </c>
      <c r="P389" s="59" t="s">
        <v>57</v>
      </c>
      <c r="Q389" s="59">
        <v>0</v>
      </c>
      <c r="R389" s="59" t="s">
        <v>57</v>
      </c>
      <c r="S389" s="59">
        <v>0</v>
      </c>
      <c r="T389" s="62">
        <v>1</v>
      </c>
      <c r="U389" s="61">
        <v>1</v>
      </c>
      <c r="V389" s="8"/>
      <c r="W389" s="1"/>
    </row>
    <row r="390" spans="1:23" ht="63" x14ac:dyDescent="0.25">
      <c r="A390" s="55" t="s">
        <v>34</v>
      </c>
      <c r="B390" s="56" t="s">
        <v>902</v>
      </c>
      <c r="C390" s="57" t="s">
        <v>228</v>
      </c>
      <c r="D390" s="58">
        <v>1.4230829700000001</v>
      </c>
      <c r="E390" s="56" t="s">
        <v>37</v>
      </c>
      <c r="F390" s="59">
        <v>1.4230829700000001</v>
      </c>
      <c r="G390" s="59" t="s">
        <v>57</v>
      </c>
      <c r="H390" s="59" t="s">
        <v>57</v>
      </c>
      <c r="I390" s="59">
        <v>1.4230829700000001</v>
      </c>
      <c r="J390" s="59">
        <v>0</v>
      </c>
      <c r="K390" s="59">
        <v>1.185902475</v>
      </c>
      <c r="L390" s="57" t="s">
        <v>97</v>
      </c>
      <c r="M390" s="58">
        <v>1.185902475</v>
      </c>
      <c r="N390" s="56" t="s">
        <v>868</v>
      </c>
      <c r="O390" s="55" t="s">
        <v>57</v>
      </c>
      <c r="P390" s="59" t="s">
        <v>57</v>
      </c>
      <c r="Q390" s="59">
        <v>0</v>
      </c>
      <c r="R390" s="59" t="s">
        <v>57</v>
      </c>
      <c r="S390" s="59">
        <v>0</v>
      </c>
      <c r="T390" s="62">
        <v>1</v>
      </c>
      <c r="U390" s="61">
        <v>1</v>
      </c>
      <c r="V390" s="8"/>
      <c r="W390" s="1"/>
    </row>
    <row r="391" spans="1:23" ht="63" x14ac:dyDescent="0.25">
      <c r="A391" s="55" t="s">
        <v>34</v>
      </c>
      <c r="B391" s="56" t="s">
        <v>317</v>
      </c>
      <c r="C391" s="57" t="s">
        <v>318</v>
      </c>
      <c r="D391" s="58">
        <v>12.21227234</v>
      </c>
      <c r="E391" s="56" t="s">
        <v>37</v>
      </c>
      <c r="F391" s="59">
        <v>12.21227234</v>
      </c>
      <c r="G391" s="59" t="s">
        <v>57</v>
      </c>
      <c r="H391" s="59" t="s">
        <v>57</v>
      </c>
      <c r="I391" s="59">
        <v>12.21227234</v>
      </c>
      <c r="J391" s="59">
        <v>0</v>
      </c>
      <c r="K391" s="59">
        <v>10.176893616666668</v>
      </c>
      <c r="L391" s="57" t="s">
        <v>97</v>
      </c>
      <c r="M391" s="58">
        <v>10.176893616666668</v>
      </c>
      <c r="N391" s="56" t="s">
        <v>861</v>
      </c>
      <c r="O391" s="55" t="s">
        <v>57</v>
      </c>
      <c r="P391" s="59" t="s">
        <v>57</v>
      </c>
      <c r="Q391" s="59">
        <v>0</v>
      </c>
      <c r="R391" s="59" t="s">
        <v>57</v>
      </c>
      <c r="S391" s="59">
        <v>0</v>
      </c>
      <c r="T391" s="62">
        <v>1</v>
      </c>
      <c r="U391" s="61">
        <v>1</v>
      </c>
      <c r="V391" s="8"/>
      <c r="W391" s="1"/>
    </row>
    <row r="392" spans="1:23" ht="63" x14ac:dyDescent="0.25">
      <c r="A392" s="55" t="s">
        <v>34</v>
      </c>
      <c r="B392" s="56" t="s">
        <v>903</v>
      </c>
      <c r="C392" s="57" t="s">
        <v>445</v>
      </c>
      <c r="D392" s="58">
        <v>3.1883114300000002</v>
      </c>
      <c r="E392" s="56" t="s">
        <v>37</v>
      </c>
      <c r="F392" s="59">
        <v>3.1883114300000002</v>
      </c>
      <c r="G392" s="59" t="s">
        <v>57</v>
      </c>
      <c r="H392" s="59" t="s">
        <v>57</v>
      </c>
      <c r="I392" s="59">
        <v>3.1883114300000002</v>
      </c>
      <c r="J392" s="59">
        <v>0</v>
      </c>
      <c r="K392" s="59">
        <v>2.6569261916666669</v>
      </c>
      <c r="L392" s="57" t="s">
        <v>97</v>
      </c>
      <c r="M392" s="58">
        <v>2.6569261916666669</v>
      </c>
      <c r="N392" s="56" t="s">
        <v>851</v>
      </c>
      <c r="O392" s="55" t="s">
        <v>57</v>
      </c>
      <c r="P392" s="59" t="s">
        <v>57</v>
      </c>
      <c r="Q392" s="59">
        <v>0</v>
      </c>
      <c r="R392" s="59" t="s">
        <v>57</v>
      </c>
      <c r="S392" s="59">
        <v>0</v>
      </c>
      <c r="T392" s="62">
        <v>1</v>
      </c>
      <c r="U392" s="61">
        <v>1</v>
      </c>
      <c r="V392" s="8"/>
      <c r="W392" s="1"/>
    </row>
    <row r="393" spans="1:23" ht="63" x14ac:dyDescent="0.25">
      <c r="A393" s="55" t="s">
        <v>34</v>
      </c>
      <c r="B393" s="56" t="s">
        <v>903</v>
      </c>
      <c r="C393" s="57" t="s">
        <v>479</v>
      </c>
      <c r="D393" s="58">
        <v>3.1883114300000002</v>
      </c>
      <c r="E393" s="56" t="s">
        <v>37</v>
      </c>
      <c r="F393" s="59">
        <v>3.1883114300000002</v>
      </c>
      <c r="G393" s="59" t="s">
        <v>57</v>
      </c>
      <c r="H393" s="59" t="s">
        <v>57</v>
      </c>
      <c r="I393" s="59">
        <v>3.1883114300000002</v>
      </c>
      <c r="J393" s="59">
        <v>0</v>
      </c>
      <c r="K393" s="59">
        <v>2.6569261916666669</v>
      </c>
      <c r="L393" s="57" t="s">
        <v>97</v>
      </c>
      <c r="M393" s="58">
        <v>2.6569261916666669</v>
      </c>
      <c r="N393" s="56" t="s">
        <v>897</v>
      </c>
      <c r="O393" s="55" t="s">
        <v>57</v>
      </c>
      <c r="P393" s="59" t="s">
        <v>57</v>
      </c>
      <c r="Q393" s="59">
        <v>0</v>
      </c>
      <c r="R393" s="59" t="s">
        <v>57</v>
      </c>
      <c r="S393" s="59">
        <v>0</v>
      </c>
      <c r="T393" s="62">
        <v>1</v>
      </c>
      <c r="U393" s="61">
        <v>1</v>
      </c>
      <c r="V393" s="8"/>
      <c r="W393" s="1"/>
    </row>
    <row r="394" spans="1:23" ht="63" x14ac:dyDescent="0.25">
      <c r="A394" s="55" t="s">
        <v>34</v>
      </c>
      <c r="B394" s="56" t="s">
        <v>903</v>
      </c>
      <c r="C394" s="57" t="s">
        <v>500</v>
      </c>
      <c r="D394" s="58">
        <v>3.1883114300000002</v>
      </c>
      <c r="E394" s="56" t="s">
        <v>37</v>
      </c>
      <c r="F394" s="59">
        <v>3.1883114300000002</v>
      </c>
      <c r="G394" s="59" t="s">
        <v>57</v>
      </c>
      <c r="H394" s="59" t="s">
        <v>57</v>
      </c>
      <c r="I394" s="59">
        <v>3.1883114300000002</v>
      </c>
      <c r="J394" s="59">
        <v>0</v>
      </c>
      <c r="K394" s="59">
        <v>2.6569261916666669</v>
      </c>
      <c r="L394" s="57" t="s">
        <v>97</v>
      </c>
      <c r="M394" s="58">
        <v>2.6569261916666669</v>
      </c>
      <c r="N394" s="56" t="s">
        <v>886</v>
      </c>
      <c r="O394" s="55" t="s">
        <v>57</v>
      </c>
      <c r="P394" s="59" t="s">
        <v>57</v>
      </c>
      <c r="Q394" s="59">
        <v>0</v>
      </c>
      <c r="R394" s="59" t="s">
        <v>57</v>
      </c>
      <c r="S394" s="59">
        <v>0</v>
      </c>
      <c r="T394" s="62">
        <v>1</v>
      </c>
      <c r="U394" s="61">
        <v>1</v>
      </c>
      <c r="V394" s="8"/>
      <c r="W394" s="1"/>
    </row>
    <row r="395" spans="1:23" ht="63" x14ac:dyDescent="0.25">
      <c r="A395" s="55" t="s">
        <v>34</v>
      </c>
      <c r="B395" s="56" t="s">
        <v>903</v>
      </c>
      <c r="C395" s="57" t="s">
        <v>541</v>
      </c>
      <c r="D395" s="58">
        <v>3.1883114300000002</v>
      </c>
      <c r="E395" s="56" t="s">
        <v>37</v>
      </c>
      <c r="F395" s="59">
        <v>3.1883114300000002</v>
      </c>
      <c r="G395" s="59" t="s">
        <v>57</v>
      </c>
      <c r="H395" s="59" t="s">
        <v>57</v>
      </c>
      <c r="I395" s="59">
        <v>3.1883114300000002</v>
      </c>
      <c r="J395" s="59">
        <v>0</v>
      </c>
      <c r="K395" s="59">
        <v>2.6569261916666669</v>
      </c>
      <c r="L395" s="57" t="s">
        <v>97</v>
      </c>
      <c r="M395" s="58">
        <v>2.6569261916666669</v>
      </c>
      <c r="N395" s="56" t="s">
        <v>874</v>
      </c>
      <c r="O395" s="55" t="s">
        <v>57</v>
      </c>
      <c r="P395" s="59" t="s">
        <v>57</v>
      </c>
      <c r="Q395" s="59">
        <v>0</v>
      </c>
      <c r="R395" s="59" t="s">
        <v>57</v>
      </c>
      <c r="S395" s="59">
        <v>0</v>
      </c>
      <c r="T395" s="62">
        <v>1</v>
      </c>
      <c r="U395" s="61">
        <v>1</v>
      </c>
      <c r="V395" s="8"/>
      <c r="W395" s="1"/>
    </row>
    <row r="396" spans="1:23" ht="63" x14ac:dyDescent="0.25">
      <c r="A396" s="55" t="s">
        <v>34</v>
      </c>
      <c r="B396" s="56" t="s">
        <v>904</v>
      </c>
      <c r="C396" s="57" t="s">
        <v>761</v>
      </c>
      <c r="D396" s="58">
        <v>3.04809888</v>
      </c>
      <c r="E396" s="56" t="s">
        <v>37</v>
      </c>
      <c r="F396" s="59">
        <v>3.04809888</v>
      </c>
      <c r="G396" s="59" t="s">
        <v>57</v>
      </c>
      <c r="H396" s="59" t="s">
        <v>57</v>
      </c>
      <c r="I396" s="59">
        <v>3.04809888</v>
      </c>
      <c r="J396" s="59">
        <v>0</v>
      </c>
      <c r="K396" s="59">
        <v>2.5400824000000002</v>
      </c>
      <c r="L396" s="57" t="s">
        <v>79</v>
      </c>
      <c r="M396" s="58">
        <v>2.5400824000000002</v>
      </c>
      <c r="N396" s="56" t="s">
        <v>889</v>
      </c>
      <c r="O396" s="55" t="s">
        <v>57</v>
      </c>
      <c r="P396" s="59" t="s">
        <v>57</v>
      </c>
      <c r="Q396" s="59">
        <v>0</v>
      </c>
      <c r="R396" s="59" t="s">
        <v>57</v>
      </c>
      <c r="S396" s="59">
        <v>0</v>
      </c>
      <c r="T396" s="62">
        <v>1</v>
      </c>
      <c r="U396" s="61">
        <v>1</v>
      </c>
      <c r="V396" s="8"/>
      <c r="W396" s="1"/>
    </row>
    <row r="397" spans="1:23" ht="63" x14ac:dyDescent="0.25">
      <c r="A397" s="55" t="s">
        <v>34</v>
      </c>
      <c r="B397" s="56" t="s">
        <v>644</v>
      </c>
      <c r="C397" s="57" t="s">
        <v>758</v>
      </c>
      <c r="D397" s="58">
        <v>6.2169325400000002</v>
      </c>
      <c r="E397" s="56" t="s">
        <v>37</v>
      </c>
      <c r="F397" s="59">
        <v>6.2169325400000002</v>
      </c>
      <c r="G397" s="59" t="s">
        <v>57</v>
      </c>
      <c r="H397" s="59" t="s">
        <v>57</v>
      </c>
      <c r="I397" s="59">
        <v>6.2169325400000002</v>
      </c>
      <c r="J397" s="59">
        <v>0</v>
      </c>
      <c r="K397" s="59">
        <v>5.1807771166666674</v>
      </c>
      <c r="L397" s="57" t="s">
        <v>90</v>
      </c>
      <c r="M397" s="58">
        <v>5.1807771166666674</v>
      </c>
      <c r="N397" s="56" t="s">
        <v>875</v>
      </c>
      <c r="O397" s="55" t="s">
        <v>57</v>
      </c>
      <c r="P397" s="59" t="s">
        <v>57</v>
      </c>
      <c r="Q397" s="59">
        <v>0</v>
      </c>
      <c r="R397" s="59" t="s">
        <v>57</v>
      </c>
      <c r="S397" s="59">
        <v>0</v>
      </c>
      <c r="T397" s="62">
        <v>1</v>
      </c>
      <c r="U397" s="61">
        <v>1</v>
      </c>
      <c r="V397" s="8"/>
      <c r="W397" s="1"/>
    </row>
    <row r="398" spans="1:23" ht="63" x14ac:dyDescent="0.25">
      <c r="A398" s="55" t="s">
        <v>34</v>
      </c>
      <c r="B398" s="56" t="s">
        <v>429</v>
      </c>
      <c r="C398" s="57" t="s">
        <v>430</v>
      </c>
      <c r="D398" s="58">
        <v>7.65808789</v>
      </c>
      <c r="E398" s="56" t="s">
        <v>37</v>
      </c>
      <c r="F398" s="59">
        <v>7.65808789</v>
      </c>
      <c r="G398" s="59" t="s">
        <v>57</v>
      </c>
      <c r="H398" s="59" t="s">
        <v>57</v>
      </c>
      <c r="I398" s="59">
        <v>7.65808789</v>
      </c>
      <c r="J398" s="59">
        <v>0</v>
      </c>
      <c r="K398" s="59">
        <v>6.3817399083333335</v>
      </c>
      <c r="L398" s="57" t="s">
        <v>90</v>
      </c>
      <c r="M398" s="58">
        <v>6.3817399083333335</v>
      </c>
      <c r="N398" s="56" t="s">
        <v>846</v>
      </c>
      <c r="O398" s="55" t="s">
        <v>57</v>
      </c>
      <c r="P398" s="59" t="s">
        <v>57</v>
      </c>
      <c r="Q398" s="59">
        <v>0</v>
      </c>
      <c r="R398" s="59" t="s">
        <v>57</v>
      </c>
      <c r="S398" s="59">
        <v>0</v>
      </c>
      <c r="T398" s="62">
        <v>1</v>
      </c>
      <c r="U398" s="61">
        <v>1</v>
      </c>
      <c r="V398" s="8"/>
      <c r="W398" s="1"/>
    </row>
    <row r="399" spans="1:23" ht="63" x14ac:dyDescent="0.25">
      <c r="A399" s="55" t="s">
        <v>34</v>
      </c>
      <c r="B399" s="56" t="s">
        <v>546</v>
      </c>
      <c r="C399" s="57" t="s">
        <v>547</v>
      </c>
      <c r="D399" s="58">
        <v>6.9090061599999988</v>
      </c>
      <c r="E399" s="56" t="s">
        <v>37</v>
      </c>
      <c r="F399" s="59">
        <v>6.9090061599999988</v>
      </c>
      <c r="G399" s="59" t="s">
        <v>57</v>
      </c>
      <c r="H399" s="59" t="s">
        <v>57</v>
      </c>
      <c r="I399" s="59">
        <v>6.9090061599999988</v>
      </c>
      <c r="J399" s="59">
        <v>0</v>
      </c>
      <c r="K399" s="59">
        <v>5.7575051333333329</v>
      </c>
      <c r="L399" s="57" t="s">
        <v>90</v>
      </c>
      <c r="M399" s="58">
        <v>5.7575051333333329</v>
      </c>
      <c r="N399" s="56" t="s">
        <v>834</v>
      </c>
      <c r="O399" s="55" t="s">
        <v>57</v>
      </c>
      <c r="P399" s="59" t="s">
        <v>57</v>
      </c>
      <c r="Q399" s="59">
        <v>0</v>
      </c>
      <c r="R399" s="59" t="s">
        <v>57</v>
      </c>
      <c r="S399" s="59">
        <v>0</v>
      </c>
      <c r="T399" s="62">
        <v>1</v>
      </c>
      <c r="U399" s="61">
        <v>1</v>
      </c>
      <c r="V399" s="8"/>
      <c r="W399" s="1"/>
    </row>
    <row r="400" spans="1:23" ht="63" x14ac:dyDescent="0.25">
      <c r="A400" s="55" t="s">
        <v>34</v>
      </c>
      <c r="B400" s="56" t="s">
        <v>131</v>
      </c>
      <c r="C400" s="57" t="s">
        <v>132</v>
      </c>
      <c r="D400" s="58">
        <v>10.484410990000001</v>
      </c>
      <c r="E400" s="56" t="s">
        <v>37</v>
      </c>
      <c r="F400" s="59">
        <v>10.484410990000001</v>
      </c>
      <c r="G400" s="59" t="s">
        <v>57</v>
      </c>
      <c r="H400" s="59" t="s">
        <v>57</v>
      </c>
      <c r="I400" s="59">
        <v>10.484410990000001</v>
      </c>
      <c r="J400" s="59">
        <v>0</v>
      </c>
      <c r="K400" s="59">
        <v>8.7370091583333345</v>
      </c>
      <c r="L400" s="57" t="s">
        <v>87</v>
      </c>
      <c r="M400" s="58">
        <v>8.7370091583333345</v>
      </c>
      <c r="N400" s="56" t="s">
        <v>852</v>
      </c>
      <c r="O400" s="55" t="s">
        <v>57</v>
      </c>
      <c r="P400" s="59" t="s">
        <v>57</v>
      </c>
      <c r="Q400" s="59">
        <v>0</v>
      </c>
      <c r="R400" s="59" t="s">
        <v>57</v>
      </c>
      <c r="S400" s="59">
        <v>0</v>
      </c>
      <c r="T400" s="62">
        <v>1</v>
      </c>
      <c r="U400" s="61">
        <v>1</v>
      </c>
      <c r="V400" s="8"/>
      <c r="W400" s="1"/>
    </row>
    <row r="401" spans="1:23" ht="63" x14ac:dyDescent="0.25">
      <c r="A401" s="55" t="s">
        <v>34</v>
      </c>
      <c r="B401" s="56" t="s">
        <v>811</v>
      </c>
      <c r="C401" s="57" t="s">
        <v>812</v>
      </c>
      <c r="D401" s="58">
        <v>6.6852863999999999</v>
      </c>
      <c r="E401" s="56" t="s">
        <v>37</v>
      </c>
      <c r="F401" s="59">
        <v>6.6852863999999999</v>
      </c>
      <c r="G401" s="59" t="s">
        <v>57</v>
      </c>
      <c r="H401" s="59" t="s">
        <v>57</v>
      </c>
      <c r="I401" s="59">
        <v>6.6852863999999999</v>
      </c>
      <c r="J401" s="59">
        <v>0</v>
      </c>
      <c r="K401" s="59">
        <v>5.571072</v>
      </c>
      <c r="L401" s="57" t="s">
        <v>82</v>
      </c>
      <c r="M401" s="58">
        <v>5.571072</v>
      </c>
      <c r="N401" s="56" t="s">
        <v>876</v>
      </c>
      <c r="O401" s="55" t="s">
        <v>57</v>
      </c>
      <c r="P401" s="59" t="s">
        <v>57</v>
      </c>
      <c r="Q401" s="59">
        <v>0</v>
      </c>
      <c r="R401" s="59" t="s">
        <v>57</v>
      </c>
      <c r="S401" s="59">
        <v>0</v>
      </c>
      <c r="T401" s="62">
        <v>1</v>
      </c>
      <c r="U401" s="61">
        <v>1</v>
      </c>
      <c r="V401" s="8"/>
      <c r="W401" s="1"/>
    </row>
    <row r="402" spans="1:23" ht="63" x14ac:dyDescent="0.25">
      <c r="A402" s="55" t="s">
        <v>34</v>
      </c>
      <c r="B402" s="56" t="s">
        <v>159</v>
      </c>
      <c r="C402" s="57" t="s">
        <v>160</v>
      </c>
      <c r="D402" s="58">
        <v>7.21408</v>
      </c>
      <c r="E402" s="56" t="s">
        <v>37</v>
      </c>
      <c r="F402" s="59">
        <v>7.21408</v>
      </c>
      <c r="G402" s="59" t="s">
        <v>57</v>
      </c>
      <c r="H402" s="59" t="s">
        <v>57</v>
      </c>
      <c r="I402" s="59">
        <v>7.21408</v>
      </c>
      <c r="J402" s="59">
        <v>0</v>
      </c>
      <c r="K402" s="59">
        <v>6.0117333333333338</v>
      </c>
      <c r="L402" s="57" t="s">
        <v>82</v>
      </c>
      <c r="M402" s="58">
        <v>6.0117333333333338</v>
      </c>
      <c r="N402" s="56" t="s">
        <v>870</v>
      </c>
      <c r="O402" s="55" t="s">
        <v>57</v>
      </c>
      <c r="P402" s="59" t="s">
        <v>57</v>
      </c>
      <c r="Q402" s="59">
        <v>0</v>
      </c>
      <c r="R402" s="59" t="s">
        <v>57</v>
      </c>
      <c r="S402" s="59">
        <v>0</v>
      </c>
      <c r="T402" s="62">
        <v>1</v>
      </c>
      <c r="U402" s="61">
        <v>1</v>
      </c>
      <c r="V402" s="8"/>
      <c r="W402" s="1"/>
    </row>
    <row r="403" spans="1:23" ht="63" x14ac:dyDescent="0.25">
      <c r="A403" s="55" t="s">
        <v>34</v>
      </c>
      <c r="B403" s="56" t="s">
        <v>919</v>
      </c>
      <c r="C403" s="57" t="s">
        <v>267</v>
      </c>
      <c r="D403" s="58">
        <v>3.014656</v>
      </c>
      <c r="E403" s="56" t="s">
        <v>37</v>
      </c>
      <c r="F403" s="59">
        <v>3.014656</v>
      </c>
      <c r="G403" s="59" t="s">
        <v>57</v>
      </c>
      <c r="H403" s="59" t="s">
        <v>57</v>
      </c>
      <c r="I403" s="59">
        <v>3.014656</v>
      </c>
      <c r="J403" s="59">
        <v>0</v>
      </c>
      <c r="K403" s="59">
        <v>2.5122133333333334</v>
      </c>
      <c r="L403" s="57" t="s">
        <v>82</v>
      </c>
      <c r="M403" s="58">
        <v>2.5122133333333334</v>
      </c>
      <c r="N403" s="56" t="s">
        <v>865</v>
      </c>
      <c r="O403" s="55" t="s">
        <v>57</v>
      </c>
      <c r="P403" s="59" t="s">
        <v>57</v>
      </c>
      <c r="Q403" s="59">
        <v>0</v>
      </c>
      <c r="R403" s="59" t="s">
        <v>57</v>
      </c>
      <c r="S403" s="59">
        <v>0</v>
      </c>
      <c r="T403" s="62">
        <v>1</v>
      </c>
      <c r="U403" s="61">
        <v>1</v>
      </c>
      <c r="V403" s="8"/>
      <c r="W403" s="1"/>
    </row>
    <row r="404" spans="1:23" ht="63" x14ac:dyDescent="0.25">
      <c r="A404" s="55" t="s">
        <v>34</v>
      </c>
      <c r="B404" s="56" t="s">
        <v>903</v>
      </c>
      <c r="C404" s="57" t="s">
        <v>370</v>
      </c>
      <c r="D404" s="58">
        <v>2.9113343999999999</v>
      </c>
      <c r="E404" s="56" t="s">
        <v>37</v>
      </c>
      <c r="F404" s="59">
        <v>2.9113343999999999</v>
      </c>
      <c r="G404" s="59" t="s">
        <v>57</v>
      </c>
      <c r="H404" s="59" t="s">
        <v>57</v>
      </c>
      <c r="I404" s="59">
        <v>2.9113343999999999</v>
      </c>
      <c r="J404" s="59">
        <v>0</v>
      </c>
      <c r="K404" s="59">
        <v>2.4261119999999998</v>
      </c>
      <c r="L404" s="57" t="s">
        <v>82</v>
      </c>
      <c r="M404" s="58">
        <v>2.4261119999999998</v>
      </c>
      <c r="N404" s="56" t="s">
        <v>857</v>
      </c>
      <c r="O404" s="55" t="s">
        <v>57</v>
      </c>
      <c r="P404" s="59" t="s">
        <v>57</v>
      </c>
      <c r="Q404" s="59">
        <v>0</v>
      </c>
      <c r="R404" s="59" t="s">
        <v>57</v>
      </c>
      <c r="S404" s="59">
        <v>0</v>
      </c>
      <c r="T404" s="62">
        <v>1</v>
      </c>
      <c r="U404" s="61">
        <v>1</v>
      </c>
      <c r="V404" s="8"/>
      <c r="W404" s="1"/>
    </row>
    <row r="405" spans="1:23" ht="78.75" x14ac:dyDescent="0.25">
      <c r="A405" s="55" t="s">
        <v>34</v>
      </c>
      <c r="B405" s="56" t="s">
        <v>902</v>
      </c>
      <c r="C405" s="57" t="s">
        <v>203</v>
      </c>
      <c r="D405" s="58">
        <v>1.3604999799999999</v>
      </c>
      <c r="E405" s="56" t="s">
        <v>37</v>
      </c>
      <c r="F405" s="59">
        <v>1.3604999799999999</v>
      </c>
      <c r="G405" s="59" t="s">
        <v>57</v>
      </c>
      <c r="H405" s="59" t="s">
        <v>57</v>
      </c>
      <c r="I405" s="59">
        <v>1.3604999799999999</v>
      </c>
      <c r="J405" s="59">
        <v>0</v>
      </c>
      <c r="K405" s="59">
        <v>1.1337499833333333</v>
      </c>
      <c r="L405" s="57" t="s">
        <v>79</v>
      </c>
      <c r="M405" s="58">
        <v>1.1337499833333333</v>
      </c>
      <c r="N405" s="56" t="s">
        <v>837</v>
      </c>
      <c r="O405" s="55" t="s">
        <v>57</v>
      </c>
      <c r="P405" s="59" t="s">
        <v>57</v>
      </c>
      <c r="Q405" s="59">
        <v>0</v>
      </c>
      <c r="R405" s="59" t="s">
        <v>57</v>
      </c>
      <c r="S405" s="59">
        <v>0</v>
      </c>
      <c r="T405" s="62">
        <v>1</v>
      </c>
      <c r="U405" s="61">
        <v>1</v>
      </c>
      <c r="V405" s="8"/>
      <c r="W405" s="1"/>
    </row>
    <row r="406" spans="1:23" ht="78.75" x14ac:dyDescent="0.25">
      <c r="A406" s="55" t="s">
        <v>34</v>
      </c>
      <c r="B406" s="56" t="s">
        <v>903</v>
      </c>
      <c r="C406" s="57" t="s">
        <v>395</v>
      </c>
      <c r="D406" s="58">
        <v>3.04809888</v>
      </c>
      <c r="E406" s="56" t="s">
        <v>37</v>
      </c>
      <c r="F406" s="59">
        <v>3.04809888</v>
      </c>
      <c r="G406" s="59" t="s">
        <v>57</v>
      </c>
      <c r="H406" s="59" t="s">
        <v>57</v>
      </c>
      <c r="I406" s="59">
        <v>3.04809888</v>
      </c>
      <c r="J406" s="59">
        <v>0</v>
      </c>
      <c r="K406" s="59">
        <v>2.5400824000000002</v>
      </c>
      <c r="L406" s="57" t="s">
        <v>79</v>
      </c>
      <c r="M406" s="58">
        <v>2.5400824000000002</v>
      </c>
      <c r="N406" s="56" t="s">
        <v>838</v>
      </c>
      <c r="O406" s="55" t="s">
        <v>57</v>
      </c>
      <c r="P406" s="59" t="s">
        <v>57</v>
      </c>
      <c r="Q406" s="59">
        <v>0</v>
      </c>
      <c r="R406" s="59" t="s">
        <v>57</v>
      </c>
      <c r="S406" s="59">
        <v>0</v>
      </c>
      <c r="T406" s="62">
        <v>1</v>
      </c>
      <c r="U406" s="61">
        <v>1</v>
      </c>
      <c r="V406" s="8"/>
      <c r="W406" s="1"/>
    </row>
    <row r="407" spans="1:23" ht="78.75" x14ac:dyDescent="0.25">
      <c r="A407" s="55" t="s">
        <v>34</v>
      </c>
      <c r="B407" s="56" t="s">
        <v>903</v>
      </c>
      <c r="C407" s="57" t="s">
        <v>422</v>
      </c>
      <c r="D407" s="58">
        <v>3.04809888</v>
      </c>
      <c r="E407" s="56" t="s">
        <v>37</v>
      </c>
      <c r="F407" s="59">
        <v>3.04809888</v>
      </c>
      <c r="G407" s="59" t="s">
        <v>57</v>
      </c>
      <c r="H407" s="59" t="s">
        <v>57</v>
      </c>
      <c r="I407" s="59">
        <v>3.04809888</v>
      </c>
      <c r="J407" s="59">
        <v>0</v>
      </c>
      <c r="K407" s="59">
        <v>2.5400824000000002</v>
      </c>
      <c r="L407" s="57" t="s">
        <v>79</v>
      </c>
      <c r="M407" s="58">
        <v>2.5400824000000002</v>
      </c>
      <c r="N407" s="56" t="s">
        <v>888</v>
      </c>
      <c r="O407" s="55" t="s">
        <v>57</v>
      </c>
      <c r="P407" s="59" t="s">
        <v>57</v>
      </c>
      <c r="Q407" s="59">
        <v>0</v>
      </c>
      <c r="R407" s="59" t="s">
        <v>57</v>
      </c>
      <c r="S407" s="59">
        <v>0</v>
      </c>
      <c r="T407" s="62">
        <v>1</v>
      </c>
      <c r="U407" s="61">
        <v>1</v>
      </c>
      <c r="V407" s="8"/>
      <c r="W407" s="1"/>
    </row>
    <row r="408" spans="1:23" ht="78.75" x14ac:dyDescent="0.25">
      <c r="A408" s="55" t="s">
        <v>34</v>
      </c>
      <c r="B408" s="56" t="s">
        <v>903</v>
      </c>
      <c r="C408" s="57" t="s">
        <v>464</v>
      </c>
      <c r="D408" s="58">
        <v>3.04809888</v>
      </c>
      <c r="E408" s="56" t="s">
        <v>37</v>
      </c>
      <c r="F408" s="59">
        <v>3.04809888</v>
      </c>
      <c r="G408" s="59" t="s">
        <v>57</v>
      </c>
      <c r="H408" s="59" t="s">
        <v>57</v>
      </c>
      <c r="I408" s="59">
        <v>3.04809888</v>
      </c>
      <c r="J408" s="59">
        <v>0</v>
      </c>
      <c r="K408" s="59">
        <v>2.5400824000000002</v>
      </c>
      <c r="L408" s="57" t="s">
        <v>79</v>
      </c>
      <c r="M408" s="58">
        <v>2.5400824000000002</v>
      </c>
      <c r="N408" s="56" t="s">
        <v>877</v>
      </c>
      <c r="O408" s="55" t="s">
        <v>57</v>
      </c>
      <c r="P408" s="59" t="s">
        <v>57</v>
      </c>
      <c r="Q408" s="59">
        <v>0</v>
      </c>
      <c r="R408" s="59" t="s">
        <v>57</v>
      </c>
      <c r="S408" s="59">
        <v>0</v>
      </c>
      <c r="T408" s="62">
        <v>1</v>
      </c>
      <c r="U408" s="61">
        <v>1</v>
      </c>
      <c r="V408" s="8"/>
      <c r="W408" s="1"/>
    </row>
    <row r="409" spans="1:23" ht="78.75" x14ac:dyDescent="0.25">
      <c r="A409" s="55" t="s">
        <v>34</v>
      </c>
      <c r="B409" s="56" t="s">
        <v>902</v>
      </c>
      <c r="C409" s="57" t="s">
        <v>325</v>
      </c>
      <c r="D409" s="58">
        <v>1.3604999799999999</v>
      </c>
      <c r="E409" s="56" t="s">
        <v>37</v>
      </c>
      <c r="F409" s="59">
        <v>1.3604999799999999</v>
      </c>
      <c r="G409" s="59" t="s">
        <v>57</v>
      </c>
      <c r="H409" s="59" t="s">
        <v>57</v>
      </c>
      <c r="I409" s="59">
        <v>1.3604999799999999</v>
      </c>
      <c r="J409" s="59">
        <v>0</v>
      </c>
      <c r="K409" s="59">
        <v>1.1337499833333333</v>
      </c>
      <c r="L409" s="57" t="s">
        <v>79</v>
      </c>
      <c r="M409" s="58">
        <v>1.1337499833333333</v>
      </c>
      <c r="N409" s="56" t="s">
        <v>850</v>
      </c>
      <c r="O409" s="55" t="s">
        <v>57</v>
      </c>
      <c r="P409" s="59" t="s">
        <v>57</v>
      </c>
      <c r="Q409" s="59">
        <v>0</v>
      </c>
      <c r="R409" s="59" t="s">
        <v>57</v>
      </c>
      <c r="S409" s="59">
        <v>0</v>
      </c>
      <c r="T409" s="62">
        <v>1</v>
      </c>
      <c r="U409" s="61">
        <v>1</v>
      </c>
      <c r="V409" s="8"/>
      <c r="W409" s="1"/>
    </row>
    <row r="410" spans="1:23" ht="63" x14ac:dyDescent="0.25">
      <c r="A410" s="55" t="s">
        <v>34</v>
      </c>
      <c r="B410" s="56" t="s">
        <v>435</v>
      </c>
      <c r="C410" s="57" t="s">
        <v>436</v>
      </c>
      <c r="D410" s="58">
        <v>5.0710519199999995</v>
      </c>
      <c r="E410" s="56" t="s">
        <v>37</v>
      </c>
      <c r="F410" s="59">
        <v>5.0710519199999995</v>
      </c>
      <c r="G410" s="59" t="s">
        <v>57</v>
      </c>
      <c r="H410" s="59" t="s">
        <v>57</v>
      </c>
      <c r="I410" s="59">
        <v>5.0710519199999995</v>
      </c>
      <c r="J410" s="59">
        <v>0</v>
      </c>
      <c r="K410" s="59">
        <v>4.2258766000000003</v>
      </c>
      <c r="L410" s="57" t="s">
        <v>79</v>
      </c>
      <c r="M410" s="58">
        <v>4.2258766000000003</v>
      </c>
      <c r="N410" s="56" t="s">
        <v>839</v>
      </c>
      <c r="O410" s="55" t="s">
        <v>57</v>
      </c>
      <c r="P410" s="59" t="s">
        <v>57</v>
      </c>
      <c r="Q410" s="59">
        <v>0</v>
      </c>
      <c r="R410" s="59" t="s">
        <v>57</v>
      </c>
      <c r="S410" s="59">
        <v>0</v>
      </c>
      <c r="T410" s="62">
        <v>1</v>
      </c>
      <c r="U410" s="61">
        <v>1</v>
      </c>
      <c r="V410" s="8"/>
      <c r="W410" s="1"/>
    </row>
    <row r="411" spans="1:23" ht="63" x14ac:dyDescent="0.25">
      <c r="A411" s="55" t="s">
        <v>34</v>
      </c>
      <c r="B411" s="56" t="s">
        <v>903</v>
      </c>
      <c r="C411" s="57" t="s">
        <v>548</v>
      </c>
      <c r="D411" s="58">
        <v>3.04809888</v>
      </c>
      <c r="E411" s="56" t="s">
        <v>37</v>
      </c>
      <c r="F411" s="59">
        <v>3.04809888</v>
      </c>
      <c r="G411" s="59" t="s">
        <v>57</v>
      </c>
      <c r="H411" s="59" t="s">
        <v>57</v>
      </c>
      <c r="I411" s="59">
        <v>3.04809888</v>
      </c>
      <c r="J411" s="59">
        <v>0</v>
      </c>
      <c r="K411" s="59">
        <v>2.5400824000000002</v>
      </c>
      <c r="L411" s="57" t="s">
        <v>79</v>
      </c>
      <c r="M411" s="58">
        <v>2.5400824000000002</v>
      </c>
      <c r="N411" s="56" t="s">
        <v>892</v>
      </c>
      <c r="O411" s="55" t="s">
        <v>57</v>
      </c>
      <c r="P411" s="59" t="s">
        <v>57</v>
      </c>
      <c r="Q411" s="59">
        <v>0</v>
      </c>
      <c r="R411" s="59" t="s">
        <v>57</v>
      </c>
      <c r="S411" s="59">
        <v>0</v>
      </c>
      <c r="T411" s="62">
        <v>1</v>
      </c>
      <c r="U411" s="61">
        <v>1</v>
      </c>
      <c r="V411" s="8"/>
      <c r="W411" s="1"/>
    </row>
    <row r="412" spans="1:23" ht="47.25" x14ac:dyDescent="0.25">
      <c r="A412" s="55" t="s">
        <v>34</v>
      </c>
      <c r="B412" s="56" t="s">
        <v>716</v>
      </c>
      <c r="C412" s="57" t="s">
        <v>717</v>
      </c>
      <c r="D412" s="58">
        <v>6.44806656</v>
      </c>
      <c r="E412" s="56" t="s">
        <v>37</v>
      </c>
      <c r="F412" s="59">
        <v>6.44806656</v>
      </c>
      <c r="G412" s="59" t="s">
        <v>57</v>
      </c>
      <c r="H412" s="59" t="s">
        <v>57</v>
      </c>
      <c r="I412" s="59">
        <v>6.44806656</v>
      </c>
      <c r="J412" s="59">
        <v>0</v>
      </c>
      <c r="K412" s="59">
        <v>5.3733887999999999</v>
      </c>
      <c r="L412" s="57" t="s">
        <v>82</v>
      </c>
      <c r="M412" s="58">
        <v>5.3733887999999999</v>
      </c>
      <c r="N412" s="56" t="s">
        <v>867</v>
      </c>
      <c r="O412" s="55" t="s">
        <v>57</v>
      </c>
      <c r="P412" s="59" t="s">
        <v>57</v>
      </c>
      <c r="Q412" s="59">
        <v>0</v>
      </c>
      <c r="R412" s="59" t="s">
        <v>57</v>
      </c>
      <c r="S412" s="59">
        <v>0</v>
      </c>
      <c r="T412" s="62">
        <v>1</v>
      </c>
      <c r="U412" s="61">
        <v>1</v>
      </c>
      <c r="V412" s="8"/>
      <c r="W412" s="1"/>
    </row>
    <row r="413" spans="1:23" ht="47.25" x14ac:dyDescent="0.25">
      <c r="A413" s="55" t="s">
        <v>34</v>
      </c>
      <c r="B413" s="56" t="s">
        <v>296</v>
      </c>
      <c r="C413" s="57" t="s">
        <v>297</v>
      </c>
      <c r="D413" s="58">
        <v>0.36691968000000003</v>
      </c>
      <c r="E413" s="56" t="s">
        <v>37</v>
      </c>
      <c r="F413" s="59">
        <v>0.36691968000000003</v>
      </c>
      <c r="G413" s="59" t="s">
        <v>57</v>
      </c>
      <c r="H413" s="59" t="s">
        <v>57</v>
      </c>
      <c r="I413" s="59">
        <v>0.36691968000000003</v>
      </c>
      <c r="J413" s="59">
        <v>0</v>
      </c>
      <c r="K413" s="59">
        <v>0.30576640000000005</v>
      </c>
      <c r="L413" s="57" t="s">
        <v>82</v>
      </c>
      <c r="M413" s="58">
        <v>0.30576640000000005</v>
      </c>
      <c r="N413" s="56" t="s">
        <v>879</v>
      </c>
      <c r="O413" s="55" t="s">
        <v>57</v>
      </c>
      <c r="P413" s="59" t="s">
        <v>57</v>
      </c>
      <c r="Q413" s="59">
        <v>0</v>
      </c>
      <c r="R413" s="59" t="s">
        <v>57</v>
      </c>
      <c r="S413" s="59">
        <v>0</v>
      </c>
      <c r="T413" s="62" t="s">
        <v>57</v>
      </c>
      <c r="U413" s="61">
        <v>1</v>
      </c>
      <c r="V413" s="8"/>
      <c r="W413" s="1"/>
    </row>
    <row r="414" spans="1:23" ht="94.5" x14ac:dyDescent="0.25">
      <c r="A414" s="55" t="s">
        <v>34</v>
      </c>
      <c r="B414" s="56" t="s">
        <v>247</v>
      </c>
      <c r="C414" s="57" t="s">
        <v>248</v>
      </c>
      <c r="D414" s="58">
        <v>0.29183999999999999</v>
      </c>
      <c r="E414" s="56" t="s">
        <v>37</v>
      </c>
      <c r="F414" s="59">
        <v>0.29183999999999999</v>
      </c>
      <c r="G414" s="59" t="s">
        <v>57</v>
      </c>
      <c r="H414" s="59" t="s">
        <v>57</v>
      </c>
      <c r="I414" s="59">
        <v>0.29183999999999999</v>
      </c>
      <c r="J414" s="59">
        <v>0</v>
      </c>
      <c r="K414" s="59">
        <v>0.29183999999999999</v>
      </c>
      <c r="L414" s="57" t="s">
        <v>82</v>
      </c>
      <c r="M414" s="58">
        <v>0.29183999999999999</v>
      </c>
      <c r="N414" s="56" t="s">
        <v>871</v>
      </c>
      <c r="O414" s="55" t="s">
        <v>57</v>
      </c>
      <c r="P414" s="59" t="s">
        <v>57</v>
      </c>
      <c r="Q414" s="59">
        <v>0</v>
      </c>
      <c r="R414" s="59" t="s">
        <v>57</v>
      </c>
      <c r="S414" s="59">
        <v>0</v>
      </c>
      <c r="T414" s="62">
        <v>1</v>
      </c>
      <c r="U414" s="61">
        <v>1</v>
      </c>
      <c r="V414" s="8"/>
      <c r="W414" s="1"/>
    </row>
    <row r="415" spans="1:23" ht="63" x14ac:dyDescent="0.25">
      <c r="A415" s="55" t="s">
        <v>34</v>
      </c>
      <c r="B415" s="56" t="s">
        <v>494</v>
      </c>
      <c r="C415" s="57" t="s">
        <v>495</v>
      </c>
      <c r="D415" s="58">
        <v>17.985325230000001</v>
      </c>
      <c r="E415" s="56" t="s">
        <v>37</v>
      </c>
      <c r="F415" s="59">
        <v>17.985325230000001</v>
      </c>
      <c r="G415" s="59" t="s">
        <v>57</v>
      </c>
      <c r="H415" s="59" t="s">
        <v>57</v>
      </c>
      <c r="I415" s="59">
        <v>17.985325230000001</v>
      </c>
      <c r="J415" s="59">
        <v>0</v>
      </c>
      <c r="K415" s="59">
        <v>14.987771025000001</v>
      </c>
      <c r="L415" s="57" t="s">
        <v>87</v>
      </c>
      <c r="M415" s="58">
        <v>14.987771025000001</v>
      </c>
      <c r="N415" s="56" t="s">
        <v>887</v>
      </c>
      <c r="O415" s="55" t="s">
        <v>57</v>
      </c>
      <c r="P415" s="59" t="s">
        <v>57</v>
      </c>
      <c r="Q415" s="59">
        <v>0</v>
      </c>
      <c r="R415" s="59" t="s">
        <v>57</v>
      </c>
      <c r="S415" s="59">
        <v>0</v>
      </c>
      <c r="T415" s="62">
        <v>1</v>
      </c>
      <c r="U415" s="61">
        <v>1</v>
      </c>
      <c r="V415" s="8"/>
      <c r="W415" s="1"/>
    </row>
    <row r="416" spans="1:23" ht="47.25" x14ac:dyDescent="0.25">
      <c r="A416" s="55" t="s">
        <v>34</v>
      </c>
      <c r="B416" s="56" t="s">
        <v>41</v>
      </c>
      <c r="C416" s="57" t="s">
        <v>42</v>
      </c>
      <c r="D416" s="58">
        <v>8.4107000000000003</v>
      </c>
      <c r="E416" s="56" t="s">
        <v>37</v>
      </c>
      <c r="F416" s="59">
        <v>8.4107000000000003</v>
      </c>
      <c r="G416" s="59" t="s">
        <v>57</v>
      </c>
      <c r="H416" s="59" t="s">
        <v>57</v>
      </c>
      <c r="I416" s="59">
        <v>8.4107000000000003</v>
      </c>
      <c r="J416" s="59">
        <v>0</v>
      </c>
      <c r="K416" s="59">
        <v>7.0097000000000014</v>
      </c>
      <c r="L416" s="57" t="s">
        <v>66</v>
      </c>
      <c r="M416" s="58">
        <v>7.0097000000000014</v>
      </c>
      <c r="N416" s="56" t="s">
        <v>43</v>
      </c>
      <c r="O416" s="55" t="s">
        <v>57</v>
      </c>
      <c r="P416" s="59" t="s">
        <v>57</v>
      </c>
      <c r="Q416" s="59">
        <v>0</v>
      </c>
      <c r="R416" s="59" t="s">
        <v>57</v>
      </c>
      <c r="S416" s="59" t="s">
        <v>57</v>
      </c>
      <c r="T416" s="62">
        <v>1</v>
      </c>
      <c r="U416" s="61">
        <v>1</v>
      </c>
      <c r="V416" s="8"/>
      <c r="W416" s="1"/>
    </row>
    <row r="417" spans="1:23" ht="47.25" x14ac:dyDescent="0.25">
      <c r="A417" s="55" t="s">
        <v>34</v>
      </c>
      <c r="B417" s="56" t="s">
        <v>905</v>
      </c>
      <c r="C417" s="57" t="s">
        <v>51</v>
      </c>
      <c r="D417" s="58">
        <v>5.5610255999999998</v>
      </c>
      <c r="E417" s="56" t="s">
        <v>37</v>
      </c>
      <c r="F417" s="59">
        <v>5.5610255999999998</v>
      </c>
      <c r="G417" s="59" t="s">
        <v>57</v>
      </c>
      <c r="H417" s="59" t="s">
        <v>57</v>
      </c>
      <c r="I417" s="59">
        <v>5.5610255999999998</v>
      </c>
      <c r="J417" s="59">
        <v>0</v>
      </c>
      <c r="K417" s="59">
        <v>4.6346046700000008</v>
      </c>
      <c r="L417" s="57" t="s">
        <v>66</v>
      </c>
      <c r="M417" s="58">
        <v>4.6346046700000008</v>
      </c>
      <c r="N417" s="56" t="s">
        <v>52</v>
      </c>
      <c r="O417" s="55" t="s">
        <v>57</v>
      </c>
      <c r="P417" s="59" t="s">
        <v>57</v>
      </c>
      <c r="Q417" s="59">
        <v>0</v>
      </c>
      <c r="R417" s="59" t="s">
        <v>57</v>
      </c>
      <c r="S417" s="59" t="s">
        <v>57</v>
      </c>
      <c r="T417" s="62">
        <v>1</v>
      </c>
      <c r="U417" s="61">
        <v>1</v>
      </c>
      <c r="V417" s="8"/>
      <c r="W417" s="1"/>
    </row>
    <row r="418" spans="1:23" ht="47.25" x14ac:dyDescent="0.25">
      <c r="A418" s="55" t="s">
        <v>34</v>
      </c>
      <c r="B418" s="56" t="s">
        <v>905</v>
      </c>
      <c r="C418" s="57" t="s">
        <v>49</v>
      </c>
      <c r="D418" s="58">
        <v>5.5610255999999998</v>
      </c>
      <c r="E418" s="56" t="s">
        <v>37</v>
      </c>
      <c r="F418" s="59">
        <v>5.5610255999999998</v>
      </c>
      <c r="G418" s="59" t="s">
        <v>57</v>
      </c>
      <c r="H418" s="59" t="s">
        <v>57</v>
      </c>
      <c r="I418" s="59">
        <v>5.5610255999999998</v>
      </c>
      <c r="J418" s="59">
        <v>0</v>
      </c>
      <c r="K418" s="59">
        <v>4.6346046700000008</v>
      </c>
      <c r="L418" s="57" t="s">
        <v>66</v>
      </c>
      <c r="M418" s="58">
        <v>4.6346046700000008</v>
      </c>
      <c r="N418" s="56" t="s">
        <v>50</v>
      </c>
      <c r="O418" s="55" t="s">
        <v>57</v>
      </c>
      <c r="P418" s="59" t="s">
        <v>57</v>
      </c>
      <c r="Q418" s="59">
        <v>0</v>
      </c>
      <c r="R418" s="59" t="s">
        <v>57</v>
      </c>
      <c r="S418" s="59" t="s">
        <v>57</v>
      </c>
      <c r="T418" s="62">
        <v>1</v>
      </c>
      <c r="U418" s="61">
        <v>1</v>
      </c>
      <c r="V418" s="8"/>
      <c r="W418" s="1"/>
    </row>
    <row r="419" spans="1:23" ht="47.25" x14ac:dyDescent="0.25">
      <c r="A419" s="55" t="s">
        <v>34</v>
      </c>
      <c r="B419" s="56" t="s">
        <v>912</v>
      </c>
      <c r="C419" s="57" t="s">
        <v>44</v>
      </c>
      <c r="D419" s="58">
        <v>2.3377999800000007</v>
      </c>
      <c r="E419" s="56" t="s">
        <v>37</v>
      </c>
      <c r="F419" s="59">
        <v>2.3377999800000007</v>
      </c>
      <c r="G419" s="59" t="s">
        <v>57</v>
      </c>
      <c r="H419" s="59" t="s">
        <v>57</v>
      </c>
      <c r="I419" s="59">
        <v>2.3377999800000007</v>
      </c>
      <c r="J419" s="59">
        <v>0</v>
      </c>
      <c r="K419" s="59">
        <v>1.9485833200000005</v>
      </c>
      <c r="L419" s="57" t="s">
        <v>66</v>
      </c>
      <c r="M419" s="58">
        <v>1.9485833200000005</v>
      </c>
      <c r="N419" s="56" t="s">
        <v>330</v>
      </c>
      <c r="O419" s="55" t="s">
        <v>57</v>
      </c>
      <c r="P419" s="59" t="s">
        <v>57</v>
      </c>
      <c r="Q419" s="59">
        <v>0</v>
      </c>
      <c r="R419" s="59" t="s">
        <v>57</v>
      </c>
      <c r="S419" s="59" t="s">
        <v>57</v>
      </c>
      <c r="T419" s="62">
        <v>1</v>
      </c>
      <c r="U419" s="61">
        <v>1</v>
      </c>
      <c r="V419" s="8"/>
      <c r="W419" s="1"/>
    </row>
    <row r="420" spans="1:23" ht="47.25" x14ac:dyDescent="0.25">
      <c r="A420" s="55" t="s">
        <v>34</v>
      </c>
      <c r="B420" s="56" t="s">
        <v>905</v>
      </c>
      <c r="C420" s="57" t="s">
        <v>47</v>
      </c>
      <c r="D420" s="58">
        <v>5.51619876</v>
      </c>
      <c r="E420" s="56" t="s">
        <v>37</v>
      </c>
      <c r="F420" s="59">
        <v>5.51619876</v>
      </c>
      <c r="G420" s="59" t="s">
        <v>57</v>
      </c>
      <c r="H420" s="59" t="s">
        <v>57</v>
      </c>
      <c r="I420" s="59">
        <v>5.51619876</v>
      </c>
      <c r="J420" s="59">
        <v>0</v>
      </c>
      <c r="K420" s="59">
        <v>4.5972489699999999</v>
      </c>
      <c r="L420" s="57" t="s">
        <v>66</v>
      </c>
      <c r="M420" s="58">
        <v>4.5972489699999999</v>
      </c>
      <c r="N420" s="56" t="s">
        <v>48</v>
      </c>
      <c r="O420" s="55" t="s">
        <v>57</v>
      </c>
      <c r="P420" s="59" t="s">
        <v>57</v>
      </c>
      <c r="Q420" s="59">
        <v>0</v>
      </c>
      <c r="R420" s="59" t="s">
        <v>57</v>
      </c>
      <c r="S420" s="59" t="s">
        <v>57</v>
      </c>
      <c r="T420" s="62">
        <v>1</v>
      </c>
      <c r="U420" s="61">
        <v>1</v>
      </c>
      <c r="V420" s="8"/>
      <c r="W420" s="1"/>
    </row>
    <row r="421" spans="1:23" ht="63" x14ac:dyDescent="0.25">
      <c r="A421" s="55" t="s">
        <v>34</v>
      </c>
      <c r="B421" s="56" t="s">
        <v>912</v>
      </c>
      <c r="C421" s="57" t="s">
        <v>45</v>
      </c>
      <c r="D421" s="58">
        <v>1.3013999999999999</v>
      </c>
      <c r="E421" s="56" t="s">
        <v>37</v>
      </c>
      <c r="F421" s="59">
        <v>1.3013999999999999</v>
      </c>
      <c r="G421" s="59" t="s">
        <v>57</v>
      </c>
      <c r="H421" s="59" t="s">
        <v>57</v>
      </c>
      <c r="I421" s="59">
        <v>1.3013999999999999</v>
      </c>
      <c r="J421" s="59">
        <v>0</v>
      </c>
      <c r="K421" s="59">
        <v>1.0849166699999997</v>
      </c>
      <c r="L421" s="57" t="s">
        <v>66</v>
      </c>
      <c r="M421" s="58">
        <v>1.0849166699999997</v>
      </c>
      <c r="N421" s="56" t="s">
        <v>46</v>
      </c>
      <c r="O421" s="55" t="s">
        <v>57</v>
      </c>
      <c r="P421" s="59" t="s">
        <v>57</v>
      </c>
      <c r="Q421" s="59">
        <v>0</v>
      </c>
      <c r="R421" s="59" t="s">
        <v>57</v>
      </c>
      <c r="S421" s="59" t="s">
        <v>57</v>
      </c>
      <c r="T421" s="62">
        <v>1</v>
      </c>
      <c r="U421" s="61">
        <v>1</v>
      </c>
      <c r="V421" s="8"/>
      <c r="W421" s="1"/>
    </row>
    <row r="422" spans="1:23" ht="47.25" x14ac:dyDescent="0.25">
      <c r="A422" s="63" t="s">
        <v>34</v>
      </c>
      <c r="B422" s="64" t="s">
        <v>904</v>
      </c>
      <c r="C422" s="65" t="s">
        <v>53</v>
      </c>
      <c r="D422" s="66">
        <v>2.3667499799999998</v>
      </c>
      <c r="E422" s="64" t="s">
        <v>37</v>
      </c>
      <c r="F422" s="67">
        <v>2.3667499799999998</v>
      </c>
      <c r="G422" s="67" t="s">
        <v>57</v>
      </c>
      <c r="H422" s="67" t="s">
        <v>57</v>
      </c>
      <c r="I422" s="67">
        <v>2.3667499799999998</v>
      </c>
      <c r="J422" s="67">
        <v>0</v>
      </c>
      <c r="K422" s="67">
        <v>1.9727083199999997</v>
      </c>
      <c r="L422" s="65" t="s">
        <v>66</v>
      </c>
      <c r="M422" s="66">
        <v>1.9727083199999997</v>
      </c>
      <c r="N422" s="64" t="s">
        <v>54</v>
      </c>
      <c r="O422" s="63" t="s">
        <v>57</v>
      </c>
      <c r="P422" s="67" t="s">
        <v>57</v>
      </c>
      <c r="Q422" s="67">
        <v>0</v>
      </c>
      <c r="R422" s="67" t="s">
        <v>57</v>
      </c>
      <c r="S422" s="67" t="s">
        <v>57</v>
      </c>
      <c r="T422" s="79">
        <v>1</v>
      </c>
      <c r="U422" s="53">
        <v>1</v>
      </c>
      <c r="V422" s="8"/>
      <c r="W422" s="1"/>
    </row>
  </sheetData>
  <sortState ref="A15:W422">
    <sortCondition ref="A15:A422"/>
    <sortCondition descending="1" ref="C15:C422"/>
  </sortState>
  <mergeCells count="19">
    <mergeCell ref="A4:S4"/>
    <mergeCell ref="A6:S6"/>
    <mergeCell ref="A7:S7"/>
    <mergeCell ref="A9:S9"/>
    <mergeCell ref="A10:S10"/>
    <mergeCell ref="A11:A13"/>
    <mergeCell ref="B11:B13"/>
    <mergeCell ref="C11:C13"/>
    <mergeCell ref="D11:D13"/>
    <mergeCell ref="E11:E13"/>
    <mergeCell ref="T12:U12"/>
    <mergeCell ref="P11:U11"/>
    <mergeCell ref="F11:J12"/>
    <mergeCell ref="K11:K13"/>
    <mergeCell ref="L11:M12"/>
    <mergeCell ref="N11:N13"/>
    <mergeCell ref="O11:O13"/>
    <mergeCell ref="P12:Q12"/>
    <mergeCell ref="R12:S12"/>
  </mergeCells>
  <pageMargins left="0.23622047244094491" right="0.23622047244094491" top="0" bottom="0" header="0.31496062992125984" footer="0.31496062992125984"/>
  <pageSetup paperSize="8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7 4 9 a 0 5 4 9 - d c a 7 - 4 d 9 c - b 4 4 3 - 3 b f 8 1 1 c 0 b 2 d 4 "   s q m i d = " 6 d d c d e c 4 - 5 8 8 0 - 4 4 a 2 - a e 2 c - a 9 d 8 5 5 4 4 d 3 b 9 "   x m l n s = " h t t p : / / s c h e m a s . m i c r o s o f t . c o m / D a t a M a s h u p " > A A A A A B o D A A B Q S w M E F A A C A A g A l E U p W T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l E U p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R F K V k o i k e 4 D g A A A B E A A A A T A B w A R m 9 y b X V s Y X M v U 2 V j d G l v b j E u b S C i G A A o o B Q A A A A A A A A A A A A A A A A A A A A A A A A A A A A r T k 0 u y c z P U w i G 0 I b W A F B L A Q I t A B Q A A g A I A J R F K V k x Q e U k q g A A A P o A A A A S A A A A A A A A A A A A A A A A A A A A A A B D b 2 5 m a W c v U G F j a 2 F n Z S 5 4 b W x Q S w E C L Q A U A A I A C A C U R S l Z D 8 r p q 6 Q A A A D p A A A A E w A A A A A A A A A A A A A A A A D 2 A A A A W 0 N v b n R l b n R f V H l w Z X N d L n h t b F B L A Q I t A B Q A A g A I A J R F K V k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o R E o O 4 G t z U u w 3 D o E N O n I y A A A A A A C A A A A A A A D Z g A A w A A A A B A A A A C 9 o 0 c K 5 v W J g G L 4 x 9 b M 9 F p O A A A A A A S A A A C g A A A A E A A A A K V V 0 + U H R m H u 0 w v p F n T L i r 9 Q A A A A X m g R M U L N U 4 k K 4 e l / m g 9 q k l 2 z i G Q C o J z m e L 9 o c z U I 1 h T g Y M k i a N 6 m 0 n B G z w j + w 1 y O H 8 W A h P a W x m x z J v 2 w C u 7 W L G 0 k X P 2 4 3 g p w X H n X k 4 P z F w g U A A A A b N T O J R a C K 1 Z x h U M c 7 e 7 / I l O p 7 w E = < / D a t a M a s h u p > 
</file>

<file path=customXml/itemProps1.xml><?xml version="1.0" encoding="utf-8"?>
<ds:datastoreItem xmlns:ds="http://schemas.openxmlformats.org/officeDocument/2006/customXml" ds:itemID="{948CB01F-85E1-4108-B682-6C3FF8A54CC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Попцов Владимир Иванович</cp:lastModifiedBy>
  <cp:lastPrinted>2024-04-29T12:56:05Z</cp:lastPrinted>
  <dcterms:created xsi:type="dcterms:W3CDTF">2019-01-30T11:57:25Z</dcterms:created>
  <dcterms:modified xsi:type="dcterms:W3CDTF">2024-09-09T11:09:27Z</dcterms:modified>
</cp:coreProperties>
</file>