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Решения МЭиЖКХ, РСТ_Ответы\Решение_ответ 6_Доработанная ИП к согласительному\на подпись\"/>
    </mc:Choice>
  </mc:AlternateContent>
  <bookViews>
    <workbookView xWindow="0" yWindow="0" windowWidth="28800" windowHeight="11775"/>
  </bookViews>
  <sheets>
    <sheet name="2" sheetId="2" r:id="rId1"/>
  </sheets>
  <definedNames>
    <definedName name="Z_93A95B64_43FD_403E_8B76_5511CA211971_.wvu.Cols" localSheetId="0" hidden="1">'2'!$H:$J,'2'!$U:$X,'2'!$Z:$Z,'2'!$AF:$AF</definedName>
    <definedName name="Z_93A95B64_43FD_403E_8B76_5511CA211971_.wvu.Rows" localSheetId="0" hidden="1">'2'!$24:$36</definedName>
    <definedName name="Z_B88B31A4_6910_427A_B3CD_BCB365132FDC_.wvu.Cols" localSheetId="0" hidden="1">'2'!$H:$J,'2'!$U:$X,'2'!$Z:$Z,'2'!$AF:$AF</definedName>
    <definedName name="Z_B88B31A4_6910_427A_B3CD_BCB365132FDC_.wvu.Rows" localSheetId="0" hidden="1">'2'!$24:$36</definedName>
  </definedNames>
  <calcPr calcId="162913"/>
  <customWorkbookViews>
    <customWorkbookView name="Аверина Екатерина Владимировна - Личное представление" guid="{93A95B64-43FD-403E-8B76-5511CA211971}" mergeInterval="0" personalView="1" maximized="1" xWindow="-8" yWindow="-8" windowWidth="1936" windowHeight="1056" activeSheetId="1"/>
    <customWorkbookView name="Трушкова Светлана Александровна - Личное представление" guid="{B88B31A4-6910-427A-B3CD-BCB365132FDC}" mergeInterval="0" personalView="1" maximized="1" xWindow="-8" yWindow="-8" windowWidth="1936" windowHeight="1056" activeSheetId="5"/>
  </customWorkbookViews>
</workbook>
</file>

<file path=xl/calcChain.xml><?xml version="1.0" encoding="utf-8"?>
<calcChain xmlns="http://schemas.openxmlformats.org/spreadsheetml/2006/main">
  <c r="AE20" i="2" l="1"/>
  <c r="AD20" i="2"/>
  <c r="AB20" i="2" l="1"/>
  <c r="AC20" i="2" l="1"/>
  <c r="AA20" i="2"/>
  <c r="T20" i="2"/>
  <c r="O20" i="2" l="1"/>
  <c r="Y20" i="2"/>
  <c r="S20" i="2" l="1"/>
  <c r="S19" i="2" s="1"/>
  <c r="R20" i="2"/>
  <c r="Q20" i="2"/>
  <c r="Q19" i="2" s="1"/>
  <c r="N20" i="2"/>
  <c r="N19" i="2" s="1"/>
  <c r="M20" i="2"/>
  <c r="L20" i="2"/>
  <c r="L19" i="2" s="1"/>
  <c r="P21" i="2" l="1"/>
  <c r="P20" i="2" s="1"/>
  <c r="K21" i="2"/>
  <c r="K20" i="2" s="1"/>
  <c r="AH21" i="2"/>
  <c r="AH20" i="2" s="1"/>
  <c r="AG21" i="2"/>
  <c r="AG20" i="2" s="1"/>
  <c r="G41" i="2" l="1"/>
  <c r="Q41" i="2"/>
  <c r="R41" i="2"/>
  <c r="S41" i="2"/>
  <c r="T41" i="2"/>
  <c r="P41" i="2"/>
  <c r="AH41" i="2" l="1"/>
  <c r="AG41" i="2"/>
  <c r="K41" i="2"/>
  <c r="K40" i="2" l="1"/>
  <c r="AG42" i="2"/>
  <c r="AF16" i="2"/>
  <c r="Z16" i="2"/>
  <c r="AG48" i="2" l="1"/>
  <c r="AG47" i="2"/>
  <c r="AG46" i="2"/>
  <c r="AG45" i="2"/>
  <c r="AG44" i="2"/>
  <c r="AG43" i="2"/>
  <c r="AG40" i="2" l="1"/>
  <c r="AC40" i="2" l="1"/>
  <c r="AA40" i="2"/>
  <c r="Y40" i="2"/>
  <c r="O40" i="2"/>
  <c r="N40" i="2"/>
  <c r="M40" i="2"/>
  <c r="L40" i="2"/>
  <c r="AF19" i="2"/>
  <c r="AF13" i="2" s="1"/>
  <c r="Z19" i="2"/>
  <c r="X19" i="2"/>
  <c r="X13" i="2" s="1"/>
  <c r="W19" i="2"/>
  <c r="V19" i="2"/>
  <c r="U19" i="2"/>
  <c r="J19" i="2"/>
  <c r="I19" i="2"/>
  <c r="I13" i="2" s="1"/>
  <c r="H19" i="2"/>
  <c r="H13" i="2" s="1"/>
  <c r="G19" i="2"/>
  <c r="G13" i="2" s="1"/>
  <c r="F19" i="2"/>
  <c r="F13" i="2" s="1"/>
  <c r="E19" i="2"/>
  <c r="E13" i="2" s="1"/>
  <c r="D19" i="2"/>
  <c r="D13" i="2" s="1"/>
  <c r="W13" i="2"/>
  <c r="V13" i="2"/>
  <c r="U13" i="2"/>
  <c r="J13" i="2"/>
  <c r="Z13" i="2" l="1"/>
  <c r="Z18" i="2"/>
  <c r="AE22" i="2"/>
  <c r="AE19" i="2" s="1"/>
  <c r="AD22" i="2"/>
  <c r="AD19" i="2" s="1"/>
  <c r="AC22" i="2"/>
  <c r="AC19" i="2" s="1"/>
  <c r="AB22" i="2"/>
  <c r="AB19" i="2" s="1"/>
  <c r="AA22" i="2"/>
  <c r="AA19" i="2" s="1"/>
  <c r="Y22" i="2"/>
  <c r="Y19" i="2" s="1"/>
  <c r="T22" i="2"/>
  <c r="T19" i="2" s="1"/>
  <c r="S22" i="2"/>
  <c r="S13" i="2" s="1"/>
  <c r="R22" i="2"/>
  <c r="Q22" i="2"/>
  <c r="Q13" i="2" s="1"/>
  <c r="O22" i="2"/>
  <c r="O19" i="2" s="1"/>
  <c r="N22" i="2"/>
  <c r="N18" i="2" s="1"/>
  <c r="M22" i="2"/>
  <c r="L22" i="2"/>
  <c r="L18" i="2" s="1"/>
  <c r="R19" i="2" l="1"/>
  <c r="R13" i="2" s="1"/>
  <c r="M19" i="2"/>
  <c r="M18" i="2" s="1"/>
  <c r="Y18" i="2"/>
  <c r="O13" i="2"/>
  <c r="T13" i="2"/>
  <c r="AE13" i="2"/>
  <c r="AB13" i="2"/>
  <c r="AD13" i="2"/>
  <c r="L13" i="2"/>
  <c r="AC13" i="2"/>
  <c r="AC12" i="2" s="1"/>
  <c r="AC18" i="2"/>
  <c r="N13" i="2"/>
  <c r="AA13" i="2"/>
  <c r="AA12" i="2" s="1"/>
  <c r="AA18" i="2"/>
  <c r="P42" i="2"/>
  <c r="M13" i="2" l="1"/>
  <c r="O18" i="2"/>
  <c r="Y13" i="2"/>
  <c r="AH42" i="2"/>
  <c r="AE40" i="2" l="1"/>
  <c r="AD40" i="2"/>
  <c r="AB40" i="2"/>
  <c r="T40" i="2"/>
  <c r="R40" i="2"/>
  <c r="Q40" i="2"/>
  <c r="P44" i="2"/>
  <c r="AC37" i="2" l="1"/>
  <c r="AC16" i="2" s="1"/>
  <c r="Y37" i="2"/>
  <c r="Y16" i="2" s="1"/>
  <c r="Y12" i="2" s="1"/>
  <c r="AA37" i="2"/>
  <c r="AA16" i="2" s="1"/>
  <c r="O37" i="2"/>
  <c r="O16" i="2" s="1"/>
  <c r="O12" i="2" s="1"/>
  <c r="N37" i="2"/>
  <c r="N16" i="2" s="1"/>
  <c r="N12" i="2" s="1"/>
  <c r="M37" i="2"/>
  <c r="M16" i="2" s="1"/>
  <c r="M12" i="2" s="1"/>
  <c r="L37" i="2"/>
  <c r="L16" i="2" s="1"/>
  <c r="L12" i="2" s="1"/>
  <c r="P45" i="2"/>
  <c r="P46" i="2"/>
  <c r="AH43" i="2" l="1"/>
  <c r="AH45" i="2"/>
  <c r="AH44" i="2"/>
  <c r="AH46" i="2"/>
  <c r="AG23" i="2"/>
  <c r="AH23" i="2"/>
  <c r="AH22" i="2" s="1"/>
  <c r="AH19" i="2" s="1"/>
  <c r="K23" i="2"/>
  <c r="P23" i="2"/>
  <c r="P22" i="2" s="1"/>
  <c r="P43" i="2"/>
  <c r="P19" i="2" l="1"/>
  <c r="P13" i="2" s="1"/>
  <c r="AG37" i="2"/>
  <c r="AG22" i="2"/>
  <c r="AG19" i="2" s="1"/>
  <c r="K37" i="2"/>
  <c r="K16" i="2" s="1"/>
  <c r="K22" i="2"/>
  <c r="K19" i="2" l="1"/>
  <c r="K18" i="2" s="1"/>
  <c r="AG16" i="2"/>
  <c r="AG18" i="2"/>
  <c r="AG13" i="2"/>
  <c r="AH13" i="2"/>
  <c r="K13" i="2" l="1"/>
  <c r="K12" i="2" s="1"/>
  <c r="AG12" i="2"/>
  <c r="AH48" i="2" l="1"/>
  <c r="AH47" i="2"/>
  <c r="AH40" i="2" l="1"/>
  <c r="AH37" i="2" s="1"/>
  <c r="AH16" i="2" s="1"/>
  <c r="AH12" i="2" s="1"/>
  <c r="P47" i="2"/>
  <c r="P48" i="2"/>
  <c r="AH18" i="2" l="1"/>
  <c r="S40" i="2"/>
  <c r="P40" i="2" l="1"/>
  <c r="Q37" i="2" l="1"/>
  <c r="P37" i="2"/>
  <c r="P18" i="2" l="1"/>
  <c r="P16" i="2"/>
  <c r="P12" i="2" s="1"/>
  <c r="Q16" i="2"/>
  <c r="Q12" i="2" s="1"/>
  <c r="Q18" i="2"/>
  <c r="R37" i="2"/>
  <c r="R18" i="2" l="1"/>
  <c r="R16" i="2"/>
  <c r="R12" i="2" s="1"/>
  <c r="S37" i="2"/>
  <c r="S18" i="2" l="1"/>
  <c r="S16" i="2"/>
  <c r="S12" i="2" s="1"/>
  <c r="T37" i="2"/>
  <c r="AB37" i="2"/>
  <c r="AB18" i="2" l="1"/>
  <c r="AB16" i="2"/>
  <c r="AB12" i="2" s="1"/>
  <c r="T18" i="2"/>
  <c r="T16" i="2"/>
  <c r="T12" i="2" s="1"/>
  <c r="AD37" i="2"/>
  <c r="AD16" i="2" l="1"/>
  <c r="AD12" i="2" s="1"/>
  <c r="AD18" i="2"/>
  <c r="AE37" i="2"/>
  <c r="AE18" i="2" l="1"/>
  <c r="AE16" i="2"/>
  <c r="AE12" i="2" s="1"/>
</calcChain>
</file>

<file path=xl/sharedStrings.xml><?xml version="1.0" encoding="utf-8"?>
<sst xmlns="http://schemas.openxmlformats.org/spreadsheetml/2006/main" count="1165" uniqueCount="127">
  <si>
    <t>Год начала  реализации инвестиционного проекта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</si>
  <si>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</si>
  <si>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</si>
  <si>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</si>
  <si>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 xml:space="preserve">План </t>
  </si>
  <si>
    <t>Номер группы инвестиционных проектов</t>
  </si>
  <si>
    <t>Идентификатор инвестиционного проекта</t>
  </si>
  <si>
    <t>Год окончания реализации инвестиционного проекта</t>
  </si>
  <si>
    <t>Наименование инвестиционного проекта (группы инвестиционных проектов)</t>
  </si>
  <si>
    <t>Краткое обоснование корректировки утвержденного плана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</si>
  <si>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</si>
  <si>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</si>
  <si>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</si>
  <si>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</si>
  <si>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</si>
  <si>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</si>
  <si>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</si>
  <si>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</si>
  <si>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</si>
  <si>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</si>
  <si>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</si>
  <si>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</si>
  <si>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</si>
  <si>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</si>
  <si>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</si>
  <si>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</si>
  <si>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</si>
  <si>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</si>
  <si>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</si>
  <si>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</si>
  <si>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</si>
  <si>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</si>
  <si>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</si>
  <si>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</si>
  <si>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</si>
  <si>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</si>
  <si>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</si>
  <si>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</si>
  <si>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</si>
  <si>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</si>
  <si>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</si>
  <si>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</si>
  <si>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</si>
  <si>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33.1.2</t>
  </si>
  <si>
    <t>33.2</t>
  </si>
  <si>
    <t>33.2.1</t>
  </si>
  <si>
    <t>33.2.1.1</t>
  </si>
  <si>
    <t>33.2.1.2</t>
  </si>
  <si>
    <t>33.2.2</t>
  </si>
  <si>
    <t>33.2.3</t>
  </si>
  <si>
    <t>33.3</t>
  </si>
  <si>
    <t>33.3.1</t>
  </si>
  <si>
    <t>33.3.2</t>
  </si>
  <si>
    <t>33.3.3</t>
  </si>
  <si>
    <t>33.3.4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</si>
  <si>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</si>
  <si>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</si>
  <si>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</si>
  <si>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</si>
  <si>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</si>
  <si>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Утвержденные плановые значения показателей приведены в соответствии с: распоряжением министерства энергетики и жилищно-коммунального хозяйства Кировской области от 26.09.2024 № 218</t>
  </si>
  <si>
    <t>ОГРН: 1055612021981</t>
  </si>
  <si>
    <t>новый инвестиционный проект</t>
  </si>
  <si>
    <t>Форма 2. Перечни инвестиционных проектов и план освоения капитальных вложений по ним (версия шаблона 1.0)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</si>
  <si>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</si>
  <si>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</si>
  <si>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01.01.2024, млн рублей (без НДС) </t>
  </si>
  <si>
    <t>Оценка полной стоимости в прогнозных ценах соответствующих лет, млн рублей (без НДС)</t>
  </si>
  <si>
    <t>Остаток освоения капитальных вложений, млн рублей (без НДС)</t>
  </si>
  <si>
    <t>Освоение капитальных вложений 2024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</si>
  <si>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(без НДС)</t>
  </si>
  <si>
    <t>Предложение по корректировке утвержденного  плана</t>
  </si>
  <si>
    <t>План 
на 01.01.2025, в прогнозных ценах соответствующих лет</t>
  </si>
  <si>
    <t>Предложение по корректировке утвержденного плана 
на 01.01.2025, в прогнозных ценах соответствующих лет</t>
  </si>
  <si>
    <t>2025 год</t>
  </si>
  <si>
    <t>2026 год</t>
  </si>
  <si>
    <t>2027 год</t>
  </si>
  <si>
    <t>2028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</si>
  <si>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</si>
  <si>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</si>
  <si>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</si>
  <si>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</si>
  <si>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</si>
  <si>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</si>
  <si>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 xml:space="preserve">
План
(Утвержденный план)</t>
  </si>
  <si>
    <t xml:space="preserve">Факт 
(Предложение по корректировке утвержденного плана) </t>
  </si>
  <si>
    <t>Утвержденный план</t>
  </si>
  <si>
    <t xml:space="preserve"> Предложение по корректировке утвержденного плана</t>
  </si>
  <si>
    <t>25.1</t>
  </si>
  <si>
    <t>25.2</t>
  </si>
  <si>
    <t>25.3</t>
  </si>
  <si>
    <t>25.4</t>
  </si>
  <si>
    <t>25.5</t>
  </si>
  <si>
    <t>25.6</t>
  </si>
  <si>
    <t>Развитие и модернизация учета электрической энергии (мощности), всего</t>
  </si>
  <si>
    <t>00.5</t>
  </si>
  <si>
    <t>Развитие и модернизация учета электрической энергии (мощности), всего, в том числе:</t>
  </si>
  <si>
    <t>Установка приборов учета, всего, в том числе:</t>
  </si>
  <si>
    <t>Включение приборов учета в систему сбора и передачи данных, всего, в том числе:</t>
  </si>
  <si>
    <t>Создание программ для ЭВМ, приобретение прав на программы для ЭВМ, всего, в том числе:</t>
  </si>
  <si>
    <t>33.3.1.1</t>
  </si>
  <si>
    <t>33.3.1.2</t>
  </si>
  <si>
    <t>33.4.1</t>
  </si>
  <si>
    <t>33.4.2</t>
  </si>
  <si>
    <t>33.4.3</t>
  </si>
  <si>
    <t>33.4.4</t>
  </si>
  <si>
    <t>33.4.4.1</t>
  </si>
  <si>
    <t>33.4.4.2</t>
  </si>
  <si>
    <t>33.5</t>
  </si>
  <si>
    <t>Реновация серверного оборудования</t>
  </si>
  <si>
    <t>О_1</t>
  </si>
  <si>
    <t>Н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</si>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</sst>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5">
    <xf numFmtId="0" fontId="0" fillId="0" borderId="0"/>
    <xf numFmtId="0" fontId="6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3" applyNumberFormat="0" applyAlignment="0" applyProtection="0"/>
    <xf numFmtId="0" fontId="15" fillId="20" borderId="4" applyNumberFormat="0" applyAlignment="0" applyProtection="0"/>
    <xf numFmtId="0" fontId="16" fillId="20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1" borderId="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0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2" fillId="0" borderId="0"/>
    <xf numFmtId="0" fontId="36" fillId="0" borderId="0"/>
    <xf numFmtId="0" fontId="1" fillId="0" borderId="0"/>
  </cellStyleXfs>
  <cellXfs count="44">
    <xf numFmtId="0" fontId="0" fillId="0" borderId="0" xfId="0"/>
    <xf numFmtId="0" fontId="4" fillId="0" borderId="0" xfId="0" applyFont="1" applyFill="1"/>
    <xf numFmtId="49" fontId="8" fillId="0" borderId="1" xfId="1" applyNumberFormat="1" applyFont="1" applyFill="1" applyBorder="1" applyAlignment="1">
      <alignment horizontal="center" vertical="center"/>
    </xf>
    <xf numFmtId="49" fontId="33" fillId="0" borderId="1" xfId="1" applyNumberFormat="1" applyFont="1" applyFill="1" applyBorder="1" applyAlignment="1">
      <alignment horizontal="center" vertical="center"/>
    </xf>
    <xf numFmtId="0" fontId="33" fillId="0" borderId="1" xfId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4" fillId="0" borderId="1" xfId="1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Border="1"/>
    <xf numFmtId="0" fontId="4" fillId="0" borderId="1" xfId="2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7" fontId="0" fillId="0" borderId="1" xfId="0" applyNumberFormat="1" applyFont="1" applyFill="1" applyBorder="1" applyAlignment="1">
      <alignment horizontal="center" vertical="center"/>
    </xf>
    <xf numFmtId="0" fontId="35" fillId="0" borderId="1" xfId="1" applyFont="1" applyFill="1" applyBorder="1" applyAlignment="1">
      <alignment horizontal="center" vertical="center" wrapText="1"/>
    </xf>
    <xf numFmtId="49" fontId="35" fillId="0" borderId="1" xfId="1" applyNumberFormat="1" applyFont="1" applyFill="1" applyBorder="1" applyAlignment="1">
      <alignment horizontal="center" vertical="center"/>
    </xf>
    <xf numFmtId="0" fontId="35" fillId="0" borderId="1" xfId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3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0" xfId="0" applyFont="1" applyFill="1" applyAlignment="1"/>
    <xf numFmtId="0" fontId="5" fillId="0" borderId="0" xfId="0" applyFont="1" applyFill="1" applyAlignment="1"/>
    <xf numFmtId="0" fontId="7" fillId="0" borderId="0" xfId="1" applyFont="1" applyFill="1" applyAlignment="1">
      <alignment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9" fillId="0" borderId="0" xfId="0" applyFont="1" applyFill="1" applyAlignment="1"/>
    <xf numFmtId="0" fontId="5" fillId="0" borderId="0" xfId="0" applyFont="1" applyFill="1" applyAlignment="1"/>
    <xf numFmtId="0" fontId="4" fillId="0" borderId="0" xfId="0" applyFont="1" applyFill="1"/>
    <xf numFmtId="0" fontId="7" fillId="0" borderId="0" xfId="1" applyFont="1" applyFill="1" applyAlignment="1">
      <alignment vertical="center"/>
    </xf>
    <xf numFmtId="1" fontId="35" fillId="0" borderId="2" xfId="0" applyNumberFormat="1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235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1"/>
    <cellStyle name="Обычный 10 2" xfId="234"/>
    <cellStyle name="Обычный 11" xfId="233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2"/>
  <sheetViews>
    <sheetView tabSelected="1" view="pageBreakPreview" zoomScale="60" zoomScaleNormal="7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sqref="A1:AI1"/>
    </sheetView>
  </sheetViews>
  <sheetFormatPr defaultColWidth="9" defaultRowHeight="15.75" outlineLevelCol="1" x14ac:dyDescent="0.25"/>
  <cols>
    <col min="1" max="1" width="15.5" style="1" customWidth="1"/>
    <col min="2" max="2" width="53.5" style="1" customWidth="1"/>
    <col min="3" max="3" width="16.375" style="1" customWidth="1"/>
    <col min="4" max="4" width="7.625" style="1" customWidth="1"/>
    <col min="5" max="5" width="7.25" style="1" customWidth="1"/>
    <col min="6" max="6" width="10" style="1" customWidth="1"/>
    <col min="7" max="7" width="16.125" style="1" customWidth="1"/>
    <col min="8" max="8" width="16" style="1" hidden="1" customWidth="1" outlineLevel="1"/>
    <col min="9" max="9" width="19" style="1" hidden="1" customWidth="1" outlineLevel="1"/>
    <col min="10" max="10" width="16.5" style="1" hidden="1" customWidth="1" outlineLevel="1"/>
    <col min="11" max="11" width="9.375" style="1" customWidth="1" collapsed="1"/>
    <col min="12" max="12" width="8.375" style="1" customWidth="1"/>
    <col min="13" max="13" width="9.5" style="1" customWidth="1"/>
    <col min="14" max="14" width="8.75" style="1" customWidth="1"/>
    <col min="15" max="15" width="9.25" style="1" customWidth="1"/>
    <col min="16" max="16" width="9.5" style="1" customWidth="1"/>
    <col min="17" max="20" width="9.25" style="1" customWidth="1"/>
    <col min="21" max="21" width="17.25" style="1" hidden="1" customWidth="1" outlineLevel="1"/>
    <col min="22" max="22" width="20" style="1" hidden="1" customWidth="1" outlineLevel="1"/>
    <col min="23" max="23" width="16" style="1" hidden="1" customWidth="1" outlineLevel="1"/>
    <col min="24" max="24" width="15.875" style="1" hidden="1" customWidth="1" outlineLevel="1"/>
    <col min="25" max="25" width="16.625" style="1" customWidth="1" collapsed="1"/>
    <col min="26" max="26" width="16.625" style="1" hidden="1" customWidth="1" outlineLevel="1"/>
    <col min="27" max="27" width="16.625" style="1" customWidth="1" collapsed="1"/>
    <col min="28" max="31" width="16.625" style="1" customWidth="1"/>
    <col min="32" max="32" width="16.625" style="1" hidden="1" customWidth="1" outlineLevel="1"/>
    <col min="33" max="33" width="16.625" style="1" customWidth="1" collapsed="1"/>
    <col min="34" max="34" width="16.625" style="1" customWidth="1"/>
    <col min="35" max="35" width="34.25" style="1" customWidth="1"/>
    <col min="36" max="36" width="7.25" style="1" customWidth="1"/>
    <col min="37" max="16384" width="9" style="1"/>
  </cols>
  <sheetData>
    <row r="1" spans="1:36" ht="18.75" x14ac:dyDescent="0.3">
      <c r="A1" s="38" t="s">
        <v>63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6" ht="18.75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1"/>
    </row>
    <row r="3" spans="1:36" ht="18.75" x14ac:dyDescent="0.25">
      <c r="A3" s="40" t="s">
        <v>58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32"/>
    </row>
    <row r="4" spans="1:36" ht="18.75" x14ac:dyDescent="0.3">
      <c r="A4" s="37" t="s">
        <v>61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</row>
    <row r="5" spans="1:36" ht="18.75" x14ac:dyDescent="0.3">
      <c r="A5" s="37" t="s">
        <v>59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9"/>
    </row>
    <row r="6" spans="1:36" ht="18.75" x14ac:dyDescent="0.3">
      <c r="A6" s="37" t="s">
        <v>60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0"/>
    </row>
    <row r="7" spans="1:36" s="10" customFormat="1" ht="15.75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</row>
    <row r="8" spans="1:36" ht="52.15" customHeight="1" x14ac:dyDescent="0.25">
      <c r="A8" s="34" t="s">
        <v>5</v>
      </c>
      <c r="B8" s="34" t="s">
        <v>8</v>
      </c>
      <c r="C8" s="34" t="s">
        <v>6</v>
      </c>
      <c r="D8" s="36" t="s">
        <v>64</v>
      </c>
      <c r="E8" s="36" t="s">
        <v>0</v>
      </c>
      <c r="F8" s="35" t="s">
        <v>7</v>
      </c>
      <c r="G8" s="35"/>
      <c r="H8" s="35" t="s">
        <v>65</v>
      </c>
      <c r="I8" s="35"/>
      <c r="J8" s="34" t="s">
        <v>66</v>
      </c>
      <c r="K8" s="34" t="s">
        <v>67</v>
      </c>
      <c r="L8" s="35"/>
      <c r="M8" s="35"/>
      <c r="N8" s="35"/>
      <c r="O8" s="35"/>
      <c r="P8" s="35"/>
      <c r="Q8" s="35"/>
      <c r="R8" s="35"/>
      <c r="S8" s="35"/>
      <c r="T8" s="35"/>
      <c r="U8" s="34" t="s">
        <v>68</v>
      </c>
      <c r="V8" s="35"/>
      <c r="W8" s="34" t="s">
        <v>69</v>
      </c>
      <c r="X8" s="35"/>
      <c r="Y8" s="34" t="s">
        <v>70</v>
      </c>
      <c r="Z8" s="35"/>
      <c r="AA8" s="35"/>
      <c r="AB8" s="35"/>
      <c r="AC8" s="35"/>
      <c r="AD8" s="35"/>
      <c r="AE8" s="35"/>
      <c r="AF8" s="35"/>
      <c r="AG8" s="35"/>
      <c r="AH8" s="35"/>
      <c r="AI8" s="35" t="s">
        <v>9</v>
      </c>
    </row>
    <row r="9" spans="1:36" ht="42" customHeight="1" x14ac:dyDescent="0.25">
      <c r="A9" s="35"/>
      <c r="B9" s="35"/>
      <c r="C9" s="35"/>
      <c r="D9" s="36"/>
      <c r="E9" s="36"/>
      <c r="F9" s="35"/>
      <c r="G9" s="35"/>
      <c r="H9" s="35"/>
      <c r="I9" s="35"/>
      <c r="J9" s="35"/>
      <c r="K9" s="35" t="s">
        <v>1</v>
      </c>
      <c r="L9" s="35"/>
      <c r="M9" s="35"/>
      <c r="N9" s="35"/>
      <c r="O9" s="35"/>
      <c r="P9" s="35" t="s">
        <v>71</v>
      </c>
      <c r="Q9" s="35"/>
      <c r="R9" s="35"/>
      <c r="S9" s="35"/>
      <c r="T9" s="35"/>
      <c r="U9" s="34" t="s">
        <v>72</v>
      </c>
      <c r="V9" s="34" t="s">
        <v>73</v>
      </c>
      <c r="W9" s="35"/>
      <c r="X9" s="35"/>
      <c r="Y9" s="42" t="s">
        <v>74</v>
      </c>
      <c r="Z9" s="43"/>
      <c r="AA9" s="42" t="s">
        <v>75</v>
      </c>
      <c r="AB9" s="43"/>
      <c r="AC9" s="42" t="s">
        <v>76</v>
      </c>
      <c r="AD9" s="43"/>
      <c r="AE9" s="42" t="s">
        <v>77</v>
      </c>
      <c r="AF9" s="43"/>
      <c r="AG9" s="35" t="s">
        <v>3</v>
      </c>
      <c r="AH9" s="35" t="s">
        <v>78</v>
      </c>
      <c r="AI9" s="35"/>
    </row>
    <row r="10" spans="1:36" ht="127.5" customHeight="1" x14ac:dyDescent="0.25">
      <c r="A10" s="35"/>
      <c r="B10" s="35"/>
      <c r="C10" s="35"/>
      <c r="D10" s="36"/>
      <c r="E10" s="36"/>
      <c r="F10" s="25" t="s">
        <v>1</v>
      </c>
      <c r="G10" s="25" t="s">
        <v>2</v>
      </c>
      <c r="H10" s="25" t="s">
        <v>4</v>
      </c>
      <c r="I10" s="25" t="s">
        <v>2</v>
      </c>
      <c r="J10" s="35"/>
      <c r="K10" s="27" t="s">
        <v>79</v>
      </c>
      <c r="L10" s="27" t="s">
        <v>80</v>
      </c>
      <c r="M10" s="27" t="s">
        <v>81</v>
      </c>
      <c r="N10" s="11" t="s">
        <v>82</v>
      </c>
      <c r="O10" s="11" t="s">
        <v>83</v>
      </c>
      <c r="P10" s="27" t="s">
        <v>79</v>
      </c>
      <c r="Q10" s="27" t="s">
        <v>80</v>
      </c>
      <c r="R10" s="27" t="s">
        <v>81</v>
      </c>
      <c r="S10" s="11" t="s">
        <v>82</v>
      </c>
      <c r="T10" s="11" t="s">
        <v>83</v>
      </c>
      <c r="U10" s="34"/>
      <c r="V10" s="34"/>
      <c r="W10" s="26" t="s">
        <v>84</v>
      </c>
      <c r="X10" s="25" t="s">
        <v>85</v>
      </c>
      <c r="Y10" s="26" t="s">
        <v>86</v>
      </c>
      <c r="Z10" s="26" t="s">
        <v>87</v>
      </c>
      <c r="AA10" s="26" t="s">
        <v>86</v>
      </c>
      <c r="AB10" s="26" t="s">
        <v>87</v>
      </c>
      <c r="AC10" s="26" t="s">
        <v>86</v>
      </c>
      <c r="AD10" s="26" t="s">
        <v>87</v>
      </c>
      <c r="AE10" s="26" t="s">
        <v>1</v>
      </c>
      <c r="AF10" s="26" t="s">
        <v>87</v>
      </c>
      <c r="AG10" s="35"/>
      <c r="AH10" s="35"/>
      <c r="AI10" s="35"/>
    </row>
    <row r="11" spans="1:36" s="15" customFormat="1" ht="19.5" customHeigh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3">
        <v>21</v>
      </c>
      <c r="V11" s="13">
        <v>22</v>
      </c>
      <c r="W11" s="13">
        <v>23</v>
      </c>
      <c r="X11" s="33">
        <v>24</v>
      </c>
      <c r="Y11" s="14" t="s">
        <v>88</v>
      </c>
      <c r="Z11" s="14" t="s">
        <v>89</v>
      </c>
      <c r="AA11" s="14" t="s">
        <v>90</v>
      </c>
      <c r="AB11" s="14" t="s">
        <v>91</v>
      </c>
      <c r="AC11" s="14" t="s">
        <v>90</v>
      </c>
      <c r="AD11" s="14" t="s">
        <v>91</v>
      </c>
      <c r="AE11" s="14" t="s">
        <v>92</v>
      </c>
      <c r="AF11" s="14" t="s">
        <v>93</v>
      </c>
      <c r="AG11" s="13">
        <v>26</v>
      </c>
      <c r="AH11" s="13">
        <v>27</v>
      </c>
      <c r="AI11" s="13">
        <v>28</v>
      </c>
    </row>
    <row r="12" spans="1:36" x14ac:dyDescent="0.25">
      <c r="A12" s="18" t="s">
        <v>10</v>
      </c>
      <c r="B12" s="17" t="s">
        <v>11</v>
      </c>
      <c r="C12" s="25" t="s">
        <v>56</v>
      </c>
      <c r="D12" s="29" t="s">
        <v>57</v>
      </c>
      <c r="E12" s="29" t="s">
        <v>57</v>
      </c>
      <c r="F12" s="29" t="s">
        <v>57</v>
      </c>
      <c r="G12" s="29" t="s">
        <v>57</v>
      </c>
      <c r="H12" s="29" t="s">
        <v>57</v>
      </c>
      <c r="I12" s="29" t="s">
        <v>57</v>
      </c>
      <c r="J12" s="29" t="s">
        <v>57</v>
      </c>
      <c r="K12" s="20">
        <f>K13+K16</f>
        <v>736.1472018775612</v>
      </c>
      <c r="L12" s="20">
        <f t="shared" ref="L12:O12" si="0">L13+L16</f>
        <v>0</v>
      </c>
      <c r="M12" s="20">
        <f t="shared" si="0"/>
        <v>142.19087630449229</v>
      </c>
      <c r="N12" s="20">
        <f t="shared" si="0"/>
        <v>590.49775008603831</v>
      </c>
      <c r="O12" s="20">
        <f t="shared" si="0"/>
        <v>3.45857548703062</v>
      </c>
      <c r="P12" s="20">
        <f>P13+P16</f>
        <v>868.77073064966987</v>
      </c>
      <c r="Q12" s="20">
        <f t="shared" ref="Q12:T12" si="1">Q13+Q16</f>
        <v>0</v>
      </c>
      <c r="R12" s="20">
        <f t="shared" si="1"/>
        <v>148.51892039571152</v>
      </c>
      <c r="S12" s="20">
        <f t="shared" si="1"/>
        <v>682.17053224723725</v>
      </c>
      <c r="T12" s="20">
        <f t="shared" si="1"/>
        <v>38.081278006721163</v>
      </c>
      <c r="U12" s="29" t="s">
        <v>57</v>
      </c>
      <c r="V12" s="29" t="s">
        <v>57</v>
      </c>
      <c r="W12" s="29" t="s">
        <v>57</v>
      </c>
      <c r="X12" s="29" t="s">
        <v>57</v>
      </c>
      <c r="Y12" s="20">
        <f>Y13+Y16</f>
        <v>244.75744764487587</v>
      </c>
      <c r="Z12" s="29" t="s">
        <v>57</v>
      </c>
      <c r="AA12" s="20">
        <f>AA13</f>
        <v>161.84823806</v>
      </c>
      <c r="AB12" s="20">
        <f>AB13+AB16</f>
        <v>197.16743555185798</v>
      </c>
      <c r="AC12" s="20">
        <f>AC13</f>
        <v>174.60533901000005</v>
      </c>
      <c r="AD12" s="20">
        <f>AD13+AD16</f>
        <v>255.93827057789034</v>
      </c>
      <c r="AE12" s="20">
        <f>AE13+AE16</f>
        <v>170.90757687504575</v>
      </c>
      <c r="AF12" s="29" t="s">
        <v>57</v>
      </c>
      <c r="AG12" s="20">
        <f>AG13+AG16</f>
        <v>752.11860158992158</v>
      </c>
      <c r="AH12" s="20">
        <f>AH13+AH16</f>
        <v>868.77073064966987</v>
      </c>
      <c r="AI12" s="29" t="s">
        <v>57</v>
      </c>
    </row>
    <row r="13" spans="1:36" ht="31.5" x14ac:dyDescent="0.25">
      <c r="A13" s="18" t="s">
        <v>12</v>
      </c>
      <c r="B13" s="17" t="s">
        <v>94</v>
      </c>
      <c r="C13" s="25" t="s">
        <v>56</v>
      </c>
      <c r="D13" s="29" t="str">
        <f>D19</f>
        <v>нд</v>
      </c>
      <c r="E13" s="29" t="str">
        <f t="shared" ref="E13:AH13" si="2">E19</f>
        <v>нд</v>
      </c>
      <c r="F13" s="29" t="str">
        <f t="shared" si="2"/>
        <v>нд</v>
      </c>
      <c r="G13" s="29" t="str">
        <f t="shared" si="2"/>
        <v>нд</v>
      </c>
      <c r="H13" s="29">
        <f t="shared" si="2"/>
        <v>0</v>
      </c>
      <c r="I13" s="29">
        <f t="shared" si="2"/>
        <v>0</v>
      </c>
      <c r="J13" s="29">
        <f t="shared" si="2"/>
        <v>0</v>
      </c>
      <c r="K13" s="20">
        <f t="shared" si="2"/>
        <v>644.41704062268536</v>
      </c>
      <c r="L13" s="29">
        <f t="shared" si="2"/>
        <v>0</v>
      </c>
      <c r="M13" s="20">
        <f t="shared" si="2"/>
        <v>141.90857850914273</v>
      </c>
      <c r="N13" s="29">
        <f t="shared" si="2"/>
        <v>499.04988662651203</v>
      </c>
      <c r="O13" s="20">
        <f t="shared" si="2"/>
        <v>3.45857548703062</v>
      </c>
      <c r="P13" s="20">
        <f>P19</f>
        <v>645.69433034956103</v>
      </c>
      <c r="Q13" s="21">
        <f t="shared" si="2"/>
        <v>0</v>
      </c>
      <c r="R13" s="20">
        <f t="shared" si="2"/>
        <v>148.16118181946624</v>
      </c>
      <c r="S13" s="20">
        <f t="shared" si="2"/>
        <v>459.45187052337366</v>
      </c>
      <c r="T13" s="20">
        <f t="shared" si="2"/>
        <v>38.081278006721163</v>
      </c>
      <c r="U13" s="29">
        <f t="shared" si="2"/>
        <v>0</v>
      </c>
      <c r="V13" s="29">
        <f t="shared" si="2"/>
        <v>0</v>
      </c>
      <c r="W13" s="29">
        <f t="shared" si="2"/>
        <v>0</v>
      </c>
      <c r="X13" s="29">
        <f t="shared" si="2"/>
        <v>0</v>
      </c>
      <c r="Y13" s="20">
        <f t="shared" si="2"/>
        <v>153.02728639</v>
      </c>
      <c r="Z13" s="29">
        <f t="shared" si="2"/>
        <v>0</v>
      </c>
      <c r="AA13" s="20">
        <f t="shared" si="2"/>
        <v>161.84823806</v>
      </c>
      <c r="AB13" s="20">
        <f t="shared" si="2"/>
        <v>172.8355161338628</v>
      </c>
      <c r="AC13" s="20">
        <f t="shared" si="2"/>
        <v>174.60533901000005</v>
      </c>
      <c r="AD13" s="20">
        <f t="shared" si="2"/>
        <v>164.89535066301292</v>
      </c>
      <c r="AE13" s="20">
        <f t="shared" si="2"/>
        <v>154.93617716268534</v>
      </c>
      <c r="AF13" s="29">
        <f t="shared" si="2"/>
        <v>0</v>
      </c>
      <c r="AG13" s="20">
        <f t="shared" si="2"/>
        <v>644.41704062268536</v>
      </c>
      <c r="AH13" s="20">
        <f t="shared" si="2"/>
        <v>645.69433034956103</v>
      </c>
      <c r="AI13" s="29" t="s">
        <v>57</v>
      </c>
    </row>
    <row r="14" spans="1:36" x14ac:dyDescent="0.25">
      <c r="A14" s="18" t="s">
        <v>14</v>
      </c>
      <c r="B14" s="19" t="s">
        <v>13</v>
      </c>
      <c r="C14" s="25" t="s">
        <v>56</v>
      </c>
      <c r="D14" s="29" t="s">
        <v>57</v>
      </c>
      <c r="E14" s="29" t="s">
        <v>57</v>
      </c>
      <c r="F14" s="29" t="s">
        <v>57</v>
      </c>
      <c r="G14" s="29" t="s">
        <v>57</v>
      </c>
      <c r="H14" s="29" t="s">
        <v>57</v>
      </c>
      <c r="I14" s="29" t="s">
        <v>57</v>
      </c>
      <c r="J14" s="29" t="s">
        <v>57</v>
      </c>
      <c r="K14" s="29" t="s">
        <v>57</v>
      </c>
      <c r="L14" s="29" t="s">
        <v>57</v>
      </c>
      <c r="M14" s="29" t="s">
        <v>57</v>
      </c>
      <c r="N14" s="29" t="s">
        <v>57</v>
      </c>
      <c r="O14" s="29" t="s">
        <v>57</v>
      </c>
      <c r="P14" s="29" t="s">
        <v>57</v>
      </c>
      <c r="Q14" s="29" t="s">
        <v>57</v>
      </c>
      <c r="R14" s="29" t="s">
        <v>57</v>
      </c>
      <c r="S14" s="29" t="s">
        <v>57</v>
      </c>
      <c r="T14" s="29" t="s">
        <v>57</v>
      </c>
      <c r="U14" s="29" t="s">
        <v>57</v>
      </c>
      <c r="V14" s="29" t="s">
        <v>57</v>
      </c>
      <c r="W14" s="29" t="s">
        <v>57</v>
      </c>
      <c r="X14" s="29" t="s">
        <v>57</v>
      </c>
      <c r="Y14" s="29" t="s">
        <v>57</v>
      </c>
      <c r="Z14" s="29" t="s">
        <v>57</v>
      </c>
      <c r="AA14" s="29" t="s">
        <v>57</v>
      </c>
      <c r="AB14" s="29" t="s">
        <v>57</v>
      </c>
      <c r="AC14" s="29" t="s">
        <v>57</v>
      </c>
      <c r="AD14" s="29" t="s">
        <v>57</v>
      </c>
      <c r="AE14" s="29" t="s">
        <v>57</v>
      </c>
      <c r="AF14" s="29" t="s">
        <v>57</v>
      </c>
      <c r="AG14" s="29" t="s">
        <v>57</v>
      </c>
      <c r="AH14" s="29" t="s">
        <v>57</v>
      </c>
      <c r="AI14" s="29" t="s">
        <v>57</v>
      </c>
    </row>
    <row r="15" spans="1:36" ht="31.5" x14ac:dyDescent="0.25">
      <c r="A15" s="18" t="s">
        <v>16</v>
      </c>
      <c r="B15" s="19" t="s">
        <v>15</v>
      </c>
      <c r="C15" s="25" t="s">
        <v>56</v>
      </c>
      <c r="D15" s="29" t="s">
        <v>57</v>
      </c>
      <c r="E15" s="29" t="s">
        <v>57</v>
      </c>
      <c r="F15" s="29" t="s">
        <v>57</v>
      </c>
      <c r="G15" s="29" t="s">
        <v>57</v>
      </c>
      <c r="H15" s="29" t="s">
        <v>57</v>
      </c>
      <c r="I15" s="29" t="s">
        <v>57</v>
      </c>
      <c r="J15" s="29" t="s">
        <v>57</v>
      </c>
      <c r="K15" s="29" t="s">
        <v>57</v>
      </c>
      <c r="L15" s="29" t="s">
        <v>57</v>
      </c>
      <c r="M15" s="29" t="s">
        <v>57</v>
      </c>
      <c r="N15" s="29" t="s">
        <v>57</v>
      </c>
      <c r="O15" s="29" t="s">
        <v>57</v>
      </c>
      <c r="P15" s="29" t="s">
        <v>57</v>
      </c>
      <c r="Q15" s="29" t="s">
        <v>57</v>
      </c>
      <c r="R15" s="29" t="s">
        <v>57</v>
      </c>
      <c r="S15" s="29" t="s">
        <v>57</v>
      </c>
      <c r="T15" s="29" t="s">
        <v>57</v>
      </c>
      <c r="U15" s="29" t="s">
        <v>57</v>
      </c>
      <c r="V15" s="29" t="s">
        <v>57</v>
      </c>
      <c r="W15" s="29" t="s">
        <v>57</v>
      </c>
      <c r="X15" s="29" t="s">
        <v>57</v>
      </c>
      <c r="Y15" s="29" t="s">
        <v>57</v>
      </c>
      <c r="Z15" s="29" t="s">
        <v>57</v>
      </c>
      <c r="AA15" s="29" t="s">
        <v>57</v>
      </c>
      <c r="AB15" s="29" t="s">
        <v>57</v>
      </c>
      <c r="AC15" s="29" t="s">
        <v>57</v>
      </c>
      <c r="AD15" s="29" t="s">
        <v>57</v>
      </c>
      <c r="AE15" s="29" t="s">
        <v>57</v>
      </c>
      <c r="AF15" s="29" t="s">
        <v>57</v>
      </c>
      <c r="AG15" s="29" t="s">
        <v>57</v>
      </c>
      <c r="AH15" s="29" t="s">
        <v>57</v>
      </c>
      <c r="AI15" s="29" t="s">
        <v>57</v>
      </c>
    </row>
    <row r="16" spans="1:36" x14ac:dyDescent="0.25">
      <c r="A16" s="18" t="s">
        <v>18</v>
      </c>
      <c r="B16" s="19" t="s">
        <v>17</v>
      </c>
      <c r="C16" s="25" t="s">
        <v>56</v>
      </c>
      <c r="D16" s="29" t="s">
        <v>57</v>
      </c>
      <c r="E16" s="29" t="s">
        <v>57</v>
      </c>
      <c r="F16" s="29" t="s">
        <v>57</v>
      </c>
      <c r="G16" s="29" t="s">
        <v>57</v>
      </c>
      <c r="H16" s="29" t="s">
        <v>57</v>
      </c>
      <c r="I16" s="29" t="s">
        <v>57</v>
      </c>
      <c r="J16" s="29" t="s">
        <v>57</v>
      </c>
      <c r="K16" s="20">
        <f>K37</f>
        <v>91.730161254875867</v>
      </c>
      <c r="L16" s="20">
        <f t="shared" ref="L16:O16" si="3">L37</f>
        <v>0</v>
      </c>
      <c r="M16" s="20">
        <f t="shared" si="3"/>
        <v>0.28229779534955995</v>
      </c>
      <c r="N16" s="20">
        <f t="shared" si="3"/>
        <v>91.447863459526303</v>
      </c>
      <c r="O16" s="20">
        <f t="shared" si="3"/>
        <v>0</v>
      </c>
      <c r="P16" s="20">
        <f>P37</f>
        <v>223.07640030010887</v>
      </c>
      <c r="Q16" s="20">
        <f t="shared" ref="Q16:T16" si="4">Q37</f>
        <v>0</v>
      </c>
      <c r="R16" s="20">
        <f t="shared" si="4"/>
        <v>0.3577385762452846</v>
      </c>
      <c r="S16" s="20">
        <f t="shared" si="4"/>
        <v>222.71866172386359</v>
      </c>
      <c r="T16" s="20">
        <f t="shared" si="4"/>
        <v>0</v>
      </c>
      <c r="U16" s="29" t="s">
        <v>57</v>
      </c>
      <c r="V16" s="29" t="s">
        <v>57</v>
      </c>
      <c r="W16" s="29" t="s">
        <v>57</v>
      </c>
      <c r="X16" s="29" t="s">
        <v>57</v>
      </c>
      <c r="Y16" s="20">
        <f>Y37</f>
        <v>91.730161254875867</v>
      </c>
      <c r="Z16" s="20" t="str">
        <f t="shared" ref="Z16:AA16" si="5">Z37</f>
        <v>нд</v>
      </c>
      <c r="AA16" s="20" t="str">
        <f t="shared" si="5"/>
        <v>нд</v>
      </c>
      <c r="AB16" s="20">
        <f>AB37</f>
        <v>24.331919417995167</v>
      </c>
      <c r="AC16" s="20" t="str">
        <f t="shared" ref="AC16:AH16" si="6">AC37</f>
        <v>нд</v>
      </c>
      <c r="AD16" s="20">
        <f t="shared" si="6"/>
        <v>91.042919914877416</v>
      </c>
      <c r="AE16" s="20">
        <f t="shared" si="6"/>
        <v>15.971399712360402</v>
      </c>
      <c r="AF16" s="29" t="str">
        <f t="shared" si="6"/>
        <v>нд</v>
      </c>
      <c r="AG16" s="20">
        <f t="shared" si="6"/>
        <v>107.70156096723628</v>
      </c>
      <c r="AH16" s="20">
        <f t="shared" si="6"/>
        <v>223.07640030010887</v>
      </c>
      <c r="AI16" s="29" t="s">
        <v>57</v>
      </c>
    </row>
    <row r="17" spans="1:35" x14ac:dyDescent="0.25">
      <c r="A17" s="18" t="s">
        <v>95</v>
      </c>
      <c r="B17" s="19" t="s">
        <v>19</v>
      </c>
      <c r="C17" s="25" t="s">
        <v>56</v>
      </c>
      <c r="D17" s="29" t="s">
        <v>57</v>
      </c>
      <c r="E17" s="29" t="s">
        <v>57</v>
      </c>
      <c r="F17" s="29" t="s">
        <v>57</v>
      </c>
      <c r="G17" s="29" t="s">
        <v>57</v>
      </c>
      <c r="H17" s="29" t="s">
        <v>57</v>
      </c>
      <c r="I17" s="29" t="s">
        <v>57</v>
      </c>
      <c r="J17" s="29" t="s">
        <v>57</v>
      </c>
      <c r="K17" s="29" t="s">
        <v>57</v>
      </c>
      <c r="L17" s="29" t="s">
        <v>57</v>
      </c>
      <c r="M17" s="29" t="s">
        <v>57</v>
      </c>
      <c r="N17" s="29" t="s">
        <v>57</v>
      </c>
      <c r="O17" s="29" t="s">
        <v>57</v>
      </c>
      <c r="P17" s="29" t="s">
        <v>57</v>
      </c>
      <c r="Q17" s="29" t="s">
        <v>57</v>
      </c>
      <c r="R17" s="29" t="s">
        <v>57</v>
      </c>
      <c r="S17" s="29" t="s">
        <v>57</v>
      </c>
      <c r="T17" s="29" t="s">
        <v>57</v>
      </c>
      <c r="U17" s="29" t="s">
        <v>57</v>
      </c>
      <c r="V17" s="29" t="s">
        <v>57</v>
      </c>
      <c r="W17" s="29" t="s">
        <v>57</v>
      </c>
      <c r="X17" s="29" t="s">
        <v>57</v>
      </c>
      <c r="Y17" s="29" t="s">
        <v>57</v>
      </c>
      <c r="Z17" s="29" t="s">
        <v>57</v>
      </c>
      <c r="AA17" s="29" t="s">
        <v>57</v>
      </c>
      <c r="AB17" s="29" t="s">
        <v>57</v>
      </c>
      <c r="AC17" s="29" t="s">
        <v>57</v>
      </c>
      <c r="AD17" s="29" t="s">
        <v>57</v>
      </c>
      <c r="AE17" s="29" t="s">
        <v>57</v>
      </c>
      <c r="AF17" s="29" t="s">
        <v>57</v>
      </c>
      <c r="AG17" s="29" t="s">
        <v>57</v>
      </c>
      <c r="AH17" s="29" t="s">
        <v>57</v>
      </c>
      <c r="AI17" s="29" t="s">
        <v>57</v>
      </c>
    </row>
    <row r="18" spans="1:35" x14ac:dyDescent="0.25">
      <c r="A18" s="23">
        <v>33</v>
      </c>
      <c r="B18" s="24" t="s">
        <v>40</v>
      </c>
      <c r="C18" s="25" t="s">
        <v>56</v>
      </c>
      <c r="D18" s="29" t="s">
        <v>57</v>
      </c>
      <c r="E18" s="29" t="s">
        <v>57</v>
      </c>
      <c r="F18" s="29" t="s">
        <v>57</v>
      </c>
      <c r="G18" s="29" t="s">
        <v>57</v>
      </c>
      <c r="H18" s="29" t="s">
        <v>57</v>
      </c>
      <c r="I18" s="29" t="s">
        <v>57</v>
      </c>
      <c r="J18" s="29" t="s">
        <v>57</v>
      </c>
      <c r="K18" s="20">
        <f>K19+K37</f>
        <v>736.1472018775612</v>
      </c>
      <c r="L18" s="20">
        <f t="shared" ref="L18:O18" si="7">L19+L37</f>
        <v>0</v>
      </c>
      <c r="M18" s="20">
        <f t="shared" si="7"/>
        <v>142.19087630449229</v>
      </c>
      <c r="N18" s="20">
        <f t="shared" si="7"/>
        <v>590.49775008603831</v>
      </c>
      <c r="O18" s="20">
        <f t="shared" si="7"/>
        <v>3.45857548703062</v>
      </c>
      <c r="P18" s="20">
        <f>P19+P37</f>
        <v>868.77073064966987</v>
      </c>
      <c r="Q18" s="20">
        <f t="shared" ref="Q18:T18" si="8">Q19+Q37</f>
        <v>0</v>
      </c>
      <c r="R18" s="20">
        <f t="shared" si="8"/>
        <v>148.51892039571152</v>
      </c>
      <c r="S18" s="20">
        <f t="shared" si="8"/>
        <v>682.17053224723725</v>
      </c>
      <c r="T18" s="20">
        <f t="shared" si="8"/>
        <v>38.081278006721163</v>
      </c>
      <c r="U18" s="29" t="s">
        <v>57</v>
      </c>
      <c r="V18" s="29" t="s">
        <v>57</v>
      </c>
      <c r="W18" s="29" t="s">
        <v>57</v>
      </c>
      <c r="X18" s="29" t="s">
        <v>57</v>
      </c>
      <c r="Y18" s="20">
        <f>Y19+Y37</f>
        <v>244.75744764487587</v>
      </c>
      <c r="Z18" s="20">
        <f t="shared" ref="Z18:AA18" si="9">Z19</f>
        <v>0</v>
      </c>
      <c r="AA18" s="20">
        <f t="shared" si="9"/>
        <v>161.84823806</v>
      </c>
      <c r="AB18" s="20">
        <f>AB19+AB37</f>
        <v>197.16743555185798</v>
      </c>
      <c r="AC18" s="20">
        <f>AC19</f>
        <v>174.60533901000005</v>
      </c>
      <c r="AD18" s="20">
        <f>AD19+AD37</f>
        <v>255.93827057789034</v>
      </c>
      <c r="AE18" s="20">
        <f>AE19+AE37</f>
        <v>170.90757687504575</v>
      </c>
      <c r="AF18" s="29" t="s">
        <v>57</v>
      </c>
      <c r="AG18" s="20">
        <f>AG19+AG37</f>
        <v>752.11860158992158</v>
      </c>
      <c r="AH18" s="20">
        <f>AH19+AH37</f>
        <v>868.77073064966987</v>
      </c>
      <c r="AI18" s="29" t="s">
        <v>57</v>
      </c>
    </row>
    <row r="19" spans="1:35" ht="31.5" x14ac:dyDescent="0.25">
      <c r="A19" s="18" t="s">
        <v>41</v>
      </c>
      <c r="B19" s="17" t="s">
        <v>96</v>
      </c>
      <c r="C19" s="25" t="s">
        <v>56</v>
      </c>
      <c r="D19" s="29" t="str">
        <f>D22</f>
        <v>нд</v>
      </c>
      <c r="E19" s="29" t="str">
        <f t="shared" ref="E19:AF19" si="10">E22</f>
        <v>нд</v>
      </c>
      <c r="F19" s="29" t="str">
        <f t="shared" si="10"/>
        <v>нд</v>
      </c>
      <c r="G19" s="29" t="str">
        <f t="shared" si="10"/>
        <v>нд</v>
      </c>
      <c r="H19" s="29">
        <f t="shared" si="10"/>
        <v>0</v>
      </c>
      <c r="I19" s="29">
        <f t="shared" si="10"/>
        <v>0</v>
      </c>
      <c r="J19" s="29">
        <f t="shared" si="10"/>
        <v>0</v>
      </c>
      <c r="K19" s="20">
        <f>K20+K22</f>
        <v>644.41704062268536</v>
      </c>
      <c r="L19" s="20">
        <f>L20</f>
        <v>0</v>
      </c>
      <c r="M19" s="20">
        <f>M20+M22</f>
        <v>141.90857850914273</v>
      </c>
      <c r="N19" s="20">
        <f>N20</f>
        <v>499.04988662651203</v>
      </c>
      <c r="O19" s="20">
        <f>O20+O22</f>
        <v>3.45857548703062</v>
      </c>
      <c r="P19" s="20">
        <f>P20+P22</f>
        <v>645.69433034956103</v>
      </c>
      <c r="Q19" s="20">
        <f>Q20</f>
        <v>0</v>
      </c>
      <c r="R19" s="20">
        <f>R20+R22</f>
        <v>148.16118181946624</v>
      </c>
      <c r="S19" s="20">
        <f>S20</f>
        <v>459.45187052337366</v>
      </c>
      <c r="T19" s="20">
        <f>T20+T22</f>
        <v>38.081278006721163</v>
      </c>
      <c r="U19" s="29">
        <f t="shared" si="10"/>
        <v>0</v>
      </c>
      <c r="V19" s="29">
        <f t="shared" si="10"/>
        <v>0</v>
      </c>
      <c r="W19" s="29">
        <f t="shared" si="10"/>
        <v>0</v>
      </c>
      <c r="X19" s="29">
        <f t="shared" si="10"/>
        <v>0</v>
      </c>
      <c r="Y19" s="20">
        <f>Y20+Y22</f>
        <v>153.02728639</v>
      </c>
      <c r="Z19" s="29">
        <f t="shared" si="10"/>
        <v>0</v>
      </c>
      <c r="AA19" s="20">
        <f>AA20+AA22</f>
        <v>161.84823806</v>
      </c>
      <c r="AB19" s="20">
        <f>AB20+AB22</f>
        <v>172.8355161338628</v>
      </c>
      <c r="AC19" s="20">
        <f>AC20+AC22</f>
        <v>174.60533901000005</v>
      </c>
      <c r="AD19" s="20">
        <f>AD20+AD22</f>
        <v>164.89535066301292</v>
      </c>
      <c r="AE19" s="20">
        <f>AE20+AE22</f>
        <v>154.93617716268534</v>
      </c>
      <c r="AF19" s="29">
        <f t="shared" si="10"/>
        <v>0</v>
      </c>
      <c r="AG19" s="20">
        <f>AG20+AG22</f>
        <v>644.41704062268536</v>
      </c>
      <c r="AH19" s="20">
        <f>AH20+AH22</f>
        <v>645.69433034956103</v>
      </c>
      <c r="AI19" s="29" t="s">
        <v>57</v>
      </c>
    </row>
    <row r="20" spans="1:35" x14ac:dyDescent="0.25">
      <c r="A20" s="18" t="s">
        <v>42</v>
      </c>
      <c r="B20" s="17" t="s">
        <v>97</v>
      </c>
      <c r="C20" s="25" t="s">
        <v>56</v>
      </c>
      <c r="D20" s="29" t="s">
        <v>57</v>
      </c>
      <c r="E20" s="29" t="s">
        <v>57</v>
      </c>
      <c r="F20" s="29" t="s">
        <v>57</v>
      </c>
      <c r="G20" s="29" t="s">
        <v>57</v>
      </c>
      <c r="H20" s="29" t="s">
        <v>57</v>
      </c>
      <c r="I20" s="29" t="s">
        <v>57</v>
      </c>
      <c r="J20" s="29" t="s">
        <v>57</v>
      </c>
      <c r="K20" s="20">
        <f>K21</f>
        <v>617.30607824338631</v>
      </c>
      <c r="L20" s="20">
        <f t="shared" ref="L20:T20" si="11">L21</f>
        <v>0</v>
      </c>
      <c r="M20" s="20">
        <f t="shared" si="11"/>
        <v>118.25619161687428</v>
      </c>
      <c r="N20" s="20">
        <f t="shared" si="11"/>
        <v>499.04988662651203</v>
      </c>
      <c r="O20" s="20">
        <f t="shared" si="11"/>
        <v>0</v>
      </c>
      <c r="P20" s="20">
        <f t="shared" si="11"/>
        <v>581.0661551499486</v>
      </c>
      <c r="Q20" s="20">
        <f t="shared" si="11"/>
        <v>0</v>
      </c>
      <c r="R20" s="20">
        <f t="shared" si="11"/>
        <v>121.614284626575</v>
      </c>
      <c r="S20" s="20">
        <f t="shared" si="11"/>
        <v>459.45187052337366</v>
      </c>
      <c r="T20" s="20">
        <f t="shared" si="11"/>
        <v>0</v>
      </c>
      <c r="U20" s="29" t="s">
        <v>57</v>
      </c>
      <c r="V20" s="29" t="s">
        <v>57</v>
      </c>
      <c r="W20" s="29" t="s">
        <v>57</v>
      </c>
      <c r="X20" s="29" t="s">
        <v>57</v>
      </c>
      <c r="Y20" s="20">
        <f>Y21</f>
        <v>146.53553926999999</v>
      </c>
      <c r="Z20" s="29" t="s">
        <v>57</v>
      </c>
      <c r="AA20" s="20">
        <f>AA21</f>
        <v>155.75733482000001</v>
      </c>
      <c r="AB20" s="20">
        <f>AB21</f>
        <v>138.11914372765258</v>
      </c>
      <c r="AC20" s="20">
        <f>AC21</f>
        <v>168.23555937000006</v>
      </c>
      <c r="AD20" s="20">
        <f>AD21</f>
        <v>149.63382736890983</v>
      </c>
      <c r="AE20" s="20">
        <f>AE21</f>
        <v>146.77764478338625</v>
      </c>
      <c r="AF20" s="29" t="s">
        <v>57</v>
      </c>
      <c r="AG20" s="20">
        <f>AG21</f>
        <v>617.30607824338631</v>
      </c>
      <c r="AH20" s="20">
        <f>AH21</f>
        <v>581.0661551499486</v>
      </c>
      <c r="AI20" s="29" t="s">
        <v>57</v>
      </c>
    </row>
    <row r="21" spans="1:35" ht="45" x14ac:dyDescent="0.25">
      <c r="A21" s="7" t="s">
        <v>42</v>
      </c>
      <c r="B21" s="8" t="s">
        <v>125</v>
      </c>
      <c r="C21" s="25" t="s">
        <v>126</v>
      </c>
      <c r="D21" s="29" t="s">
        <v>111</v>
      </c>
      <c r="E21" s="29">
        <v>2025</v>
      </c>
      <c r="F21" s="29">
        <v>2027</v>
      </c>
      <c r="G21" s="29">
        <v>2028</v>
      </c>
      <c r="H21" s="29" t="s">
        <v>57</v>
      </c>
      <c r="I21" s="29" t="s">
        <v>57</v>
      </c>
      <c r="J21" s="29" t="s">
        <v>57</v>
      </c>
      <c r="K21" s="20">
        <f t="shared" ref="K21" si="12">SUM(L21:O21)</f>
        <v>617.30607824338631</v>
      </c>
      <c r="L21" s="20">
        <v>0</v>
      </c>
      <c r="M21" s="20">
        <v>118.25619161687428</v>
      </c>
      <c r="N21" s="20">
        <v>499.04988662651203</v>
      </c>
      <c r="O21" s="20">
        <v>0</v>
      </c>
      <c r="P21" s="20">
        <f>SUM(Q21:T21)</f>
        <v>581.0661551499486</v>
      </c>
      <c r="Q21" s="20">
        <v>0</v>
      </c>
      <c r="R21" s="20">
        <v>121.614284626575</v>
      </c>
      <c r="S21" s="20">
        <v>459.45187052337366</v>
      </c>
      <c r="T21" s="20">
        <v>0</v>
      </c>
      <c r="U21" s="29" t="s">
        <v>57</v>
      </c>
      <c r="V21" s="29" t="s">
        <v>57</v>
      </c>
      <c r="W21" s="29" t="s">
        <v>57</v>
      </c>
      <c r="X21" s="29" t="s">
        <v>57</v>
      </c>
      <c r="Y21" s="20">
        <v>146.53553926999999</v>
      </c>
      <c r="Z21" s="29" t="s">
        <v>57</v>
      </c>
      <c r="AA21" s="20">
        <v>155.75733482000001</v>
      </c>
      <c r="AB21" s="20">
        <v>138.11914372765258</v>
      </c>
      <c r="AC21" s="20">
        <v>168.23555937000006</v>
      </c>
      <c r="AD21" s="20">
        <v>149.63382736890983</v>
      </c>
      <c r="AE21" s="20">
        <v>146.77764478338625</v>
      </c>
      <c r="AF21" s="29" t="s">
        <v>57</v>
      </c>
      <c r="AG21" s="20">
        <f>Y21+AA21+AC21+AE21</f>
        <v>617.30607824338631</v>
      </c>
      <c r="AH21" s="20">
        <f>Y21+AB21+AD21+AE21</f>
        <v>581.0661551499486</v>
      </c>
      <c r="AI21" s="29" t="s">
        <v>57</v>
      </c>
    </row>
    <row r="22" spans="1:35" ht="31.5" x14ac:dyDescent="0.25">
      <c r="A22" s="18" t="s">
        <v>43</v>
      </c>
      <c r="B22" s="17" t="s">
        <v>98</v>
      </c>
      <c r="C22" s="25" t="s">
        <v>56</v>
      </c>
      <c r="D22" s="29" t="s">
        <v>57</v>
      </c>
      <c r="E22" s="29" t="s">
        <v>57</v>
      </c>
      <c r="F22" s="29" t="s">
        <v>57</v>
      </c>
      <c r="G22" s="29" t="s">
        <v>57</v>
      </c>
      <c r="H22" s="29"/>
      <c r="I22" s="29"/>
      <c r="J22" s="29"/>
      <c r="K22" s="20">
        <f>K23</f>
        <v>27.110962379299082</v>
      </c>
      <c r="L22" s="20" t="str">
        <f>L23</f>
        <v>нд</v>
      </c>
      <c r="M22" s="20">
        <f>M23</f>
        <v>23.65238689226846</v>
      </c>
      <c r="N22" s="20" t="str">
        <f>N23</f>
        <v>нд</v>
      </c>
      <c r="O22" s="20">
        <f>O23</f>
        <v>3.45857548703062</v>
      </c>
      <c r="P22" s="20">
        <f t="shared" ref="P22:T22" si="13">P23</f>
        <v>64.6281751996124</v>
      </c>
      <c r="Q22" s="29" t="str">
        <f t="shared" si="13"/>
        <v>нд</v>
      </c>
      <c r="R22" s="20">
        <f t="shared" si="13"/>
        <v>26.546897192891237</v>
      </c>
      <c r="S22" s="20" t="str">
        <f t="shared" si="13"/>
        <v>нд</v>
      </c>
      <c r="T22" s="20">
        <f t="shared" si="13"/>
        <v>38.081278006721163</v>
      </c>
      <c r="U22" s="29"/>
      <c r="V22" s="29"/>
      <c r="W22" s="29"/>
      <c r="X22" s="29"/>
      <c r="Y22" s="20">
        <f>Y23</f>
        <v>6.4917471200000003</v>
      </c>
      <c r="Z22" s="29"/>
      <c r="AA22" s="20">
        <f>AA23</f>
        <v>6.0909032400000003</v>
      </c>
      <c r="AB22" s="20">
        <f>AB23</f>
        <v>34.716372406210219</v>
      </c>
      <c r="AC22" s="20">
        <f>AC23</f>
        <v>6.3697796400000009</v>
      </c>
      <c r="AD22" s="20">
        <f>AD23</f>
        <v>15.261523294103094</v>
      </c>
      <c r="AE22" s="20">
        <f>AE23</f>
        <v>8.1585323792990803</v>
      </c>
      <c r="AF22" s="29"/>
      <c r="AG22" s="20">
        <f>AG23</f>
        <v>27.110962379299082</v>
      </c>
      <c r="AH22" s="20">
        <f>AH23</f>
        <v>64.628175199612386</v>
      </c>
      <c r="AI22" s="29" t="s">
        <v>57</v>
      </c>
    </row>
    <row r="23" spans="1:35" ht="45" x14ac:dyDescent="0.25">
      <c r="A23" s="7" t="s">
        <v>43</v>
      </c>
      <c r="B23" s="8" t="s">
        <v>125</v>
      </c>
      <c r="C23" s="25" t="s">
        <v>126</v>
      </c>
      <c r="D23" s="29" t="s">
        <v>111</v>
      </c>
      <c r="E23" s="29">
        <v>2025</v>
      </c>
      <c r="F23" s="29">
        <v>2027</v>
      </c>
      <c r="G23" s="29">
        <v>2028</v>
      </c>
      <c r="H23" s="29" t="s">
        <v>57</v>
      </c>
      <c r="I23" s="29" t="s">
        <v>57</v>
      </c>
      <c r="J23" s="29" t="s">
        <v>57</v>
      </c>
      <c r="K23" s="20">
        <f t="shared" ref="K23" si="14">SUM(L23:O23)</f>
        <v>27.110962379299082</v>
      </c>
      <c r="L23" s="29" t="s">
        <v>57</v>
      </c>
      <c r="M23" s="20">
        <v>23.65238689226846</v>
      </c>
      <c r="N23" s="29" t="s">
        <v>57</v>
      </c>
      <c r="O23" s="20">
        <v>3.45857548703062</v>
      </c>
      <c r="P23" s="20">
        <f>SUM(Q23:T23)</f>
        <v>64.6281751996124</v>
      </c>
      <c r="Q23" s="29" t="s">
        <v>57</v>
      </c>
      <c r="R23" s="20">
        <v>26.546897192891237</v>
      </c>
      <c r="S23" s="29" t="s">
        <v>57</v>
      </c>
      <c r="T23" s="20">
        <v>38.081278006721163</v>
      </c>
      <c r="U23" s="29" t="s">
        <v>57</v>
      </c>
      <c r="V23" s="29" t="s">
        <v>57</v>
      </c>
      <c r="W23" s="29" t="s">
        <v>57</v>
      </c>
      <c r="X23" s="29" t="s">
        <v>57</v>
      </c>
      <c r="Y23" s="20">
        <v>6.4917471200000003</v>
      </c>
      <c r="Z23" s="29" t="s">
        <v>57</v>
      </c>
      <c r="AA23" s="20">
        <v>6.0909032400000003</v>
      </c>
      <c r="AB23" s="20">
        <v>34.716372406210219</v>
      </c>
      <c r="AC23" s="20">
        <v>6.3697796400000009</v>
      </c>
      <c r="AD23" s="20">
        <v>15.261523294103094</v>
      </c>
      <c r="AE23" s="20">
        <v>8.1585323792990803</v>
      </c>
      <c r="AF23" s="29" t="s">
        <v>57</v>
      </c>
      <c r="AG23" s="20">
        <f>Y23+AA23+AC23+AE23</f>
        <v>27.110962379299082</v>
      </c>
      <c r="AH23" s="20">
        <f>Y23+AB23+AD23+AE23</f>
        <v>64.628175199612386</v>
      </c>
      <c r="AI23" s="29" t="s">
        <v>57</v>
      </c>
    </row>
    <row r="24" spans="1:35" x14ac:dyDescent="0.25">
      <c r="A24" s="18" t="s">
        <v>44</v>
      </c>
      <c r="B24" s="17" t="s">
        <v>20</v>
      </c>
      <c r="C24" s="25" t="s">
        <v>56</v>
      </c>
      <c r="D24" s="29" t="s">
        <v>57</v>
      </c>
      <c r="E24" s="29" t="s">
        <v>57</v>
      </c>
      <c r="F24" s="29" t="s">
        <v>57</v>
      </c>
      <c r="G24" s="29" t="s">
        <v>57</v>
      </c>
      <c r="H24" s="29" t="s">
        <v>57</v>
      </c>
      <c r="I24" s="29" t="s">
        <v>57</v>
      </c>
      <c r="J24" s="29" t="s">
        <v>57</v>
      </c>
      <c r="K24" s="29" t="s">
        <v>57</v>
      </c>
      <c r="L24" s="29" t="s">
        <v>57</v>
      </c>
      <c r="M24" s="29" t="s">
        <v>57</v>
      </c>
      <c r="N24" s="29" t="s">
        <v>57</v>
      </c>
      <c r="O24" s="29" t="s">
        <v>57</v>
      </c>
      <c r="P24" s="29" t="s">
        <v>57</v>
      </c>
      <c r="Q24" s="29" t="s">
        <v>57</v>
      </c>
      <c r="R24" s="29" t="s">
        <v>57</v>
      </c>
      <c r="S24" s="29" t="s">
        <v>57</v>
      </c>
      <c r="T24" s="29" t="s">
        <v>57</v>
      </c>
      <c r="U24" s="29" t="s">
        <v>57</v>
      </c>
      <c r="V24" s="29" t="s">
        <v>57</v>
      </c>
      <c r="W24" s="29" t="s">
        <v>57</v>
      </c>
      <c r="X24" s="29" t="s">
        <v>57</v>
      </c>
      <c r="Y24" s="29" t="s">
        <v>57</v>
      </c>
      <c r="Z24" s="29" t="s">
        <v>57</v>
      </c>
      <c r="AA24" s="29" t="s">
        <v>57</v>
      </c>
      <c r="AB24" s="29" t="s">
        <v>57</v>
      </c>
      <c r="AC24" s="29" t="s">
        <v>57</v>
      </c>
      <c r="AD24" s="29" t="s">
        <v>57</v>
      </c>
      <c r="AE24" s="29" t="s">
        <v>57</v>
      </c>
      <c r="AF24" s="29" t="s">
        <v>57</v>
      </c>
      <c r="AG24" s="29" t="s">
        <v>57</v>
      </c>
      <c r="AH24" s="29" t="s">
        <v>57</v>
      </c>
      <c r="AI24" s="29" t="s">
        <v>57</v>
      </c>
    </row>
    <row r="25" spans="1:35" x14ac:dyDescent="0.25">
      <c r="A25" s="18" t="s">
        <v>45</v>
      </c>
      <c r="B25" s="17" t="s">
        <v>21</v>
      </c>
      <c r="C25" s="25" t="s">
        <v>56</v>
      </c>
      <c r="D25" s="29" t="s">
        <v>57</v>
      </c>
      <c r="E25" s="29" t="s">
        <v>57</v>
      </c>
      <c r="F25" s="29" t="s">
        <v>57</v>
      </c>
      <c r="G25" s="29" t="s">
        <v>57</v>
      </c>
      <c r="H25" s="29" t="s">
        <v>57</v>
      </c>
      <c r="I25" s="29" t="s">
        <v>57</v>
      </c>
      <c r="J25" s="29" t="s">
        <v>57</v>
      </c>
      <c r="K25" s="29" t="s">
        <v>57</v>
      </c>
      <c r="L25" s="29" t="s">
        <v>57</v>
      </c>
      <c r="M25" s="29" t="s">
        <v>57</v>
      </c>
      <c r="N25" s="29" t="s">
        <v>57</v>
      </c>
      <c r="O25" s="29" t="s">
        <v>57</v>
      </c>
      <c r="P25" s="29" t="s">
        <v>57</v>
      </c>
      <c r="Q25" s="29" t="s">
        <v>57</v>
      </c>
      <c r="R25" s="29" t="s">
        <v>57</v>
      </c>
      <c r="S25" s="29" t="s">
        <v>57</v>
      </c>
      <c r="T25" s="29" t="s">
        <v>57</v>
      </c>
      <c r="U25" s="29" t="s">
        <v>57</v>
      </c>
      <c r="V25" s="29" t="s">
        <v>57</v>
      </c>
      <c r="W25" s="29" t="s">
        <v>57</v>
      </c>
      <c r="X25" s="29" t="s">
        <v>57</v>
      </c>
      <c r="Y25" s="29" t="s">
        <v>57</v>
      </c>
      <c r="Z25" s="29" t="s">
        <v>57</v>
      </c>
      <c r="AA25" s="29" t="s">
        <v>57</v>
      </c>
      <c r="AB25" s="29" t="s">
        <v>57</v>
      </c>
      <c r="AC25" s="29" t="s">
        <v>57</v>
      </c>
      <c r="AD25" s="29" t="s">
        <v>57</v>
      </c>
      <c r="AE25" s="29" t="s">
        <v>57</v>
      </c>
      <c r="AF25" s="29" t="s">
        <v>57</v>
      </c>
      <c r="AG25" s="29" t="s">
        <v>57</v>
      </c>
      <c r="AH25" s="29" t="s">
        <v>57</v>
      </c>
      <c r="AI25" s="29" t="s">
        <v>57</v>
      </c>
    </row>
    <row r="26" spans="1:35" ht="31.5" x14ac:dyDescent="0.25">
      <c r="A26" s="18" t="s">
        <v>46</v>
      </c>
      <c r="B26" s="17" t="s">
        <v>22</v>
      </c>
      <c r="C26" s="25" t="s">
        <v>56</v>
      </c>
      <c r="D26" s="29" t="s">
        <v>57</v>
      </c>
      <c r="E26" s="29" t="s">
        <v>57</v>
      </c>
      <c r="F26" s="29" t="s">
        <v>57</v>
      </c>
      <c r="G26" s="29" t="s">
        <v>57</v>
      </c>
      <c r="H26" s="29" t="s">
        <v>57</v>
      </c>
      <c r="I26" s="29" t="s">
        <v>57</v>
      </c>
      <c r="J26" s="29" t="s">
        <v>57</v>
      </c>
      <c r="K26" s="29" t="s">
        <v>57</v>
      </c>
      <c r="L26" s="29" t="s">
        <v>57</v>
      </c>
      <c r="M26" s="29" t="s">
        <v>57</v>
      </c>
      <c r="N26" s="29" t="s">
        <v>57</v>
      </c>
      <c r="O26" s="29" t="s">
        <v>57</v>
      </c>
      <c r="P26" s="29" t="s">
        <v>57</v>
      </c>
      <c r="Q26" s="29" t="s">
        <v>57</v>
      </c>
      <c r="R26" s="29" t="s">
        <v>57</v>
      </c>
      <c r="S26" s="29" t="s">
        <v>57</v>
      </c>
      <c r="T26" s="29" t="s">
        <v>57</v>
      </c>
      <c r="U26" s="29" t="s">
        <v>57</v>
      </c>
      <c r="V26" s="29" t="s">
        <v>57</v>
      </c>
      <c r="W26" s="29" t="s">
        <v>57</v>
      </c>
      <c r="X26" s="29" t="s">
        <v>57</v>
      </c>
      <c r="Y26" s="29" t="s">
        <v>57</v>
      </c>
      <c r="Z26" s="29" t="s">
        <v>57</v>
      </c>
      <c r="AA26" s="29" t="s">
        <v>57</v>
      </c>
      <c r="AB26" s="29" t="s">
        <v>57</v>
      </c>
      <c r="AC26" s="29" t="s">
        <v>57</v>
      </c>
      <c r="AD26" s="29" t="s">
        <v>57</v>
      </c>
      <c r="AE26" s="29" t="s">
        <v>57</v>
      </c>
      <c r="AF26" s="29" t="s">
        <v>57</v>
      </c>
      <c r="AG26" s="29" t="s">
        <v>57</v>
      </c>
      <c r="AH26" s="29" t="s">
        <v>57</v>
      </c>
      <c r="AI26" s="29" t="s">
        <v>57</v>
      </c>
    </row>
    <row r="27" spans="1:35" ht="31.5" x14ac:dyDescent="0.25">
      <c r="A27" s="18" t="s">
        <v>47</v>
      </c>
      <c r="B27" s="17" t="s">
        <v>23</v>
      </c>
      <c r="C27" s="25" t="s">
        <v>56</v>
      </c>
      <c r="D27" s="29" t="s">
        <v>57</v>
      </c>
      <c r="E27" s="29" t="s">
        <v>57</v>
      </c>
      <c r="F27" s="29" t="s">
        <v>57</v>
      </c>
      <c r="G27" s="29" t="s">
        <v>57</v>
      </c>
      <c r="H27" s="29" t="s">
        <v>57</v>
      </c>
      <c r="I27" s="29" t="s">
        <v>57</v>
      </c>
      <c r="J27" s="29" t="s">
        <v>57</v>
      </c>
      <c r="K27" s="29" t="s">
        <v>57</v>
      </c>
      <c r="L27" s="29" t="s">
        <v>57</v>
      </c>
      <c r="M27" s="29" t="s">
        <v>57</v>
      </c>
      <c r="N27" s="29" t="s">
        <v>57</v>
      </c>
      <c r="O27" s="29" t="s">
        <v>57</v>
      </c>
      <c r="P27" s="29" t="s">
        <v>57</v>
      </c>
      <c r="Q27" s="29" t="s">
        <v>57</v>
      </c>
      <c r="R27" s="29" t="s">
        <v>57</v>
      </c>
      <c r="S27" s="29" t="s">
        <v>57</v>
      </c>
      <c r="T27" s="29" t="s">
        <v>57</v>
      </c>
      <c r="U27" s="29" t="s">
        <v>57</v>
      </c>
      <c r="V27" s="29" t="s">
        <v>57</v>
      </c>
      <c r="W27" s="29" t="s">
        <v>57</v>
      </c>
      <c r="X27" s="29" t="s">
        <v>57</v>
      </c>
      <c r="Y27" s="29" t="s">
        <v>57</v>
      </c>
      <c r="Z27" s="29" t="s">
        <v>57</v>
      </c>
      <c r="AA27" s="29" t="s">
        <v>57</v>
      </c>
      <c r="AB27" s="29" t="s">
        <v>57</v>
      </c>
      <c r="AC27" s="29" t="s">
        <v>57</v>
      </c>
      <c r="AD27" s="29" t="s">
        <v>57</v>
      </c>
      <c r="AE27" s="29" t="s">
        <v>57</v>
      </c>
      <c r="AF27" s="29" t="s">
        <v>57</v>
      </c>
      <c r="AG27" s="29" t="s">
        <v>57</v>
      </c>
      <c r="AH27" s="29" t="s">
        <v>57</v>
      </c>
      <c r="AI27" s="29" t="s">
        <v>57</v>
      </c>
    </row>
    <row r="28" spans="1:35" ht="31.5" x14ac:dyDescent="0.25">
      <c r="A28" s="18" t="s">
        <v>48</v>
      </c>
      <c r="B28" s="17" t="s">
        <v>24</v>
      </c>
      <c r="C28" s="25" t="s">
        <v>56</v>
      </c>
      <c r="D28" s="29" t="s">
        <v>57</v>
      </c>
      <c r="E28" s="29" t="s">
        <v>57</v>
      </c>
      <c r="F28" s="29" t="s">
        <v>57</v>
      </c>
      <c r="G28" s="29" t="s">
        <v>57</v>
      </c>
      <c r="H28" s="29" t="s">
        <v>57</v>
      </c>
      <c r="I28" s="29" t="s">
        <v>57</v>
      </c>
      <c r="J28" s="29" t="s">
        <v>57</v>
      </c>
      <c r="K28" s="29" t="s">
        <v>57</v>
      </c>
      <c r="L28" s="29" t="s">
        <v>57</v>
      </c>
      <c r="M28" s="29" t="s">
        <v>57</v>
      </c>
      <c r="N28" s="29" t="s">
        <v>57</v>
      </c>
      <c r="O28" s="29" t="s">
        <v>57</v>
      </c>
      <c r="P28" s="29" t="s">
        <v>57</v>
      </c>
      <c r="Q28" s="29" t="s">
        <v>57</v>
      </c>
      <c r="R28" s="29" t="s">
        <v>57</v>
      </c>
      <c r="S28" s="29" t="s">
        <v>57</v>
      </c>
      <c r="T28" s="29" t="s">
        <v>57</v>
      </c>
      <c r="U28" s="29" t="s">
        <v>57</v>
      </c>
      <c r="V28" s="29" t="s">
        <v>57</v>
      </c>
      <c r="W28" s="29" t="s">
        <v>57</v>
      </c>
      <c r="X28" s="29" t="s">
        <v>57</v>
      </c>
      <c r="Y28" s="29" t="s">
        <v>57</v>
      </c>
      <c r="Z28" s="29" t="s">
        <v>57</v>
      </c>
      <c r="AA28" s="29" t="s">
        <v>57</v>
      </c>
      <c r="AB28" s="29" t="s">
        <v>57</v>
      </c>
      <c r="AC28" s="29" t="s">
        <v>57</v>
      </c>
      <c r="AD28" s="29" t="s">
        <v>57</v>
      </c>
      <c r="AE28" s="29" t="s">
        <v>57</v>
      </c>
      <c r="AF28" s="29" t="s">
        <v>57</v>
      </c>
      <c r="AG28" s="29" t="s">
        <v>57</v>
      </c>
      <c r="AH28" s="29" t="s">
        <v>57</v>
      </c>
      <c r="AI28" s="29" t="s">
        <v>57</v>
      </c>
    </row>
    <row r="29" spans="1:35" ht="31.5" x14ac:dyDescent="0.25">
      <c r="A29" s="18" t="s">
        <v>49</v>
      </c>
      <c r="B29" s="17" t="s">
        <v>25</v>
      </c>
      <c r="C29" s="25" t="s">
        <v>56</v>
      </c>
      <c r="D29" s="29" t="s">
        <v>57</v>
      </c>
      <c r="E29" s="29" t="s">
        <v>57</v>
      </c>
      <c r="F29" s="29" t="s">
        <v>57</v>
      </c>
      <c r="G29" s="29" t="s">
        <v>57</v>
      </c>
      <c r="H29" s="29" t="s">
        <v>57</v>
      </c>
      <c r="I29" s="29" t="s">
        <v>57</v>
      </c>
      <c r="J29" s="29" t="s">
        <v>57</v>
      </c>
      <c r="K29" s="29" t="s">
        <v>57</v>
      </c>
      <c r="L29" s="29" t="s">
        <v>57</v>
      </c>
      <c r="M29" s="29" t="s">
        <v>57</v>
      </c>
      <c r="N29" s="29" t="s">
        <v>57</v>
      </c>
      <c r="O29" s="29" t="s">
        <v>57</v>
      </c>
      <c r="P29" s="29" t="s">
        <v>57</v>
      </c>
      <c r="Q29" s="29" t="s">
        <v>57</v>
      </c>
      <c r="R29" s="29" t="s">
        <v>57</v>
      </c>
      <c r="S29" s="29" t="s">
        <v>57</v>
      </c>
      <c r="T29" s="29" t="s">
        <v>57</v>
      </c>
      <c r="U29" s="29" t="s">
        <v>57</v>
      </c>
      <c r="V29" s="29" t="s">
        <v>57</v>
      </c>
      <c r="W29" s="29" t="s">
        <v>57</v>
      </c>
      <c r="X29" s="29" t="s">
        <v>57</v>
      </c>
      <c r="Y29" s="29" t="s">
        <v>57</v>
      </c>
      <c r="Z29" s="29" t="s">
        <v>57</v>
      </c>
      <c r="AA29" s="29" t="s">
        <v>57</v>
      </c>
      <c r="AB29" s="29" t="s">
        <v>57</v>
      </c>
      <c r="AC29" s="29" t="s">
        <v>57</v>
      </c>
      <c r="AD29" s="29" t="s">
        <v>57</v>
      </c>
      <c r="AE29" s="29" t="s">
        <v>57</v>
      </c>
      <c r="AF29" s="29" t="s">
        <v>57</v>
      </c>
      <c r="AG29" s="29" t="s">
        <v>57</v>
      </c>
      <c r="AH29" s="29" t="s">
        <v>57</v>
      </c>
      <c r="AI29" s="29" t="s">
        <v>57</v>
      </c>
    </row>
    <row r="30" spans="1:35" ht="31.5" x14ac:dyDescent="0.25">
      <c r="A30" s="18" t="s">
        <v>50</v>
      </c>
      <c r="B30" s="17" t="s">
        <v>26</v>
      </c>
      <c r="C30" s="25" t="s">
        <v>56</v>
      </c>
      <c r="D30" s="29" t="s">
        <v>57</v>
      </c>
      <c r="E30" s="29" t="s">
        <v>57</v>
      </c>
      <c r="F30" s="29" t="s">
        <v>57</v>
      </c>
      <c r="G30" s="29" t="s">
        <v>57</v>
      </c>
      <c r="H30" s="29" t="s">
        <v>57</v>
      </c>
      <c r="I30" s="29" t="s">
        <v>57</v>
      </c>
      <c r="J30" s="29" t="s">
        <v>57</v>
      </c>
      <c r="K30" s="29" t="s">
        <v>57</v>
      </c>
      <c r="L30" s="29" t="s">
        <v>57</v>
      </c>
      <c r="M30" s="29" t="s">
        <v>57</v>
      </c>
      <c r="N30" s="29" t="s">
        <v>57</v>
      </c>
      <c r="O30" s="29" t="s">
        <v>57</v>
      </c>
      <c r="P30" s="29" t="s">
        <v>57</v>
      </c>
      <c r="Q30" s="29" t="s">
        <v>57</v>
      </c>
      <c r="R30" s="29" t="s">
        <v>57</v>
      </c>
      <c r="S30" s="29" t="s">
        <v>57</v>
      </c>
      <c r="T30" s="29" t="s">
        <v>57</v>
      </c>
      <c r="U30" s="29" t="s">
        <v>57</v>
      </c>
      <c r="V30" s="29" t="s">
        <v>57</v>
      </c>
      <c r="W30" s="29" t="s">
        <v>57</v>
      </c>
      <c r="X30" s="29" t="s">
        <v>57</v>
      </c>
      <c r="Y30" s="29" t="s">
        <v>57</v>
      </c>
      <c r="Z30" s="29" t="s">
        <v>57</v>
      </c>
      <c r="AA30" s="29" t="s">
        <v>57</v>
      </c>
      <c r="AB30" s="29" t="s">
        <v>57</v>
      </c>
      <c r="AC30" s="29" t="s">
        <v>57</v>
      </c>
      <c r="AD30" s="29" t="s">
        <v>57</v>
      </c>
      <c r="AE30" s="29" t="s">
        <v>57</v>
      </c>
      <c r="AF30" s="29" t="s">
        <v>57</v>
      </c>
      <c r="AG30" s="29" t="s">
        <v>57</v>
      </c>
      <c r="AH30" s="29" t="s">
        <v>57</v>
      </c>
      <c r="AI30" s="29" t="s">
        <v>57</v>
      </c>
    </row>
    <row r="31" spans="1:35" ht="31.5" x14ac:dyDescent="0.25">
      <c r="A31" s="18" t="s">
        <v>51</v>
      </c>
      <c r="B31" s="17" t="s">
        <v>27</v>
      </c>
      <c r="C31" s="25" t="s">
        <v>56</v>
      </c>
      <c r="D31" s="29" t="s">
        <v>57</v>
      </c>
      <c r="E31" s="29" t="s">
        <v>57</v>
      </c>
      <c r="F31" s="29" t="s">
        <v>57</v>
      </c>
      <c r="G31" s="29" t="s">
        <v>57</v>
      </c>
      <c r="H31" s="29" t="s">
        <v>57</v>
      </c>
      <c r="I31" s="29" t="s">
        <v>57</v>
      </c>
      <c r="J31" s="29" t="s">
        <v>57</v>
      </c>
      <c r="K31" s="29" t="s">
        <v>57</v>
      </c>
      <c r="L31" s="29" t="s">
        <v>57</v>
      </c>
      <c r="M31" s="29" t="s">
        <v>57</v>
      </c>
      <c r="N31" s="29" t="s">
        <v>57</v>
      </c>
      <c r="O31" s="29" t="s">
        <v>57</v>
      </c>
      <c r="P31" s="29" t="s">
        <v>57</v>
      </c>
      <c r="Q31" s="29" t="s">
        <v>57</v>
      </c>
      <c r="R31" s="29" t="s">
        <v>57</v>
      </c>
      <c r="S31" s="29" t="s">
        <v>57</v>
      </c>
      <c r="T31" s="29" t="s">
        <v>57</v>
      </c>
      <c r="U31" s="29" t="s">
        <v>57</v>
      </c>
      <c r="V31" s="29" t="s">
        <v>57</v>
      </c>
      <c r="W31" s="29" t="s">
        <v>57</v>
      </c>
      <c r="X31" s="29" t="s">
        <v>57</v>
      </c>
      <c r="Y31" s="29" t="s">
        <v>57</v>
      </c>
      <c r="Z31" s="29" t="s">
        <v>57</v>
      </c>
      <c r="AA31" s="29" t="s">
        <v>57</v>
      </c>
      <c r="AB31" s="29" t="s">
        <v>57</v>
      </c>
      <c r="AC31" s="29" t="s">
        <v>57</v>
      </c>
      <c r="AD31" s="29" t="s">
        <v>57</v>
      </c>
      <c r="AE31" s="29" t="s">
        <v>57</v>
      </c>
      <c r="AF31" s="29" t="s">
        <v>57</v>
      </c>
      <c r="AG31" s="29" t="s">
        <v>57</v>
      </c>
      <c r="AH31" s="29" t="s">
        <v>57</v>
      </c>
      <c r="AI31" s="29" t="s">
        <v>57</v>
      </c>
    </row>
    <row r="32" spans="1:35" ht="47.25" x14ac:dyDescent="0.25">
      <c r="A32" s="18" t="s">
        <v>100</v>
      </c>
      <c r="B32" s="17" t="s">
        <v>28</v>
      </c>
      <c r="C32" s="25" t="s">
        <v>56</v>
      </c>
      <c r="D32" s="29" t="s">
        <v>57</v>
      </c>
      <c r="E32" s="29" t="s">
        <v>57</v>
      </c>
      <c r="F32" s="29" t="s">
        <v>57</v>
      </c>
      <c r="G32" s="29" t="s">
        <v>57</v>
      </c>
      <c r="H32" s="29" t="s">
        <v>57</v>
      </c>
      <c r="I32" s="29" t="s">
        <v>57</v>
      </c>
      <c r="J32" s="29" t="s">
        <v>57</v>
      </c>
      <c r="K32" s="29" t="s">
        <v>57</v>
      </c>
      <c r="L32" s="29" t="s">
        <v>57</v>
      </c>
      <c r="M32" s="29" t="s">
        <v>57</v>
      </c>
      <c r="N32" s="29" t="s">
        <v>57</v>
      </c>
      <c r="O32" s="29" t="s">
        <v>57</v>
      </c>
      <c r="P32" s="29" t="s">
        <v>57</v>
      </c>
      <c r="Q32" s="29" t="s">
        <v>57</v>
      </c>
      <c r="R32" s="29" t="s">
        <v>57</v>
      </c>
      <c r="S32" s="29" t="s">
        <v>57</v>
      </c>
      <c r="T32" s="29" t="s">
        <v>57</v>
      </c>
      <c r="U32" s="29" t="s">
        <v>57</v>
      </c>
      <c r="V32" s="29" t="s">
        <v>57</v>
      </c>
      <c r="W32" s="29" t="s">
        <v>57</v>
      </c>
      <c r="X32" s="29" t="s">
        <v>57</v>
      </c>
      <c r="Y32" s="29" t="s">
        <v>57</v>
      </c>
      <c r="Z32" s="29" t="s">
        <v>57</v>
      </c>
      <c r="AA32" s="29" t="s">
        <v>57</v>
      </c>
      <c r="AB32" s="29" t="s">
        <v>57</v>
      </c>
      <c r="AC32" s="29" t="s">
        <v>57</v>
      </c>
      <c r="AD32" s="29" t="s">
        <v>57</v>
      </c>
      <c r="AE32" s="29" t="s">
        <v>57</v>
      </c>
      <c r="AF32" s="29" t="s">
        <v>57</v>
      </c>
      <c r="AG32" s="29" t="s">
        <v>57</v>
      </c>
      <c r="AH32" s="29" t="s">
        <v>57</v>
      </c>
      <c r="AI32" s="29" t="s">
        <v>57</v>
      </c>
    </row>
    <row r="33" spans="1:35" ht="31.5" x14ac:dyDescent="0.25">
      <c r="A33" s="18" t="s">
        <v>101</v>
      </c>
      <c r="B33" s="17" t="s">
        <v>29</v>
      </c>
      <c r="C33" s="25" t="s">
        <v>56</v>
      </c>
      <c r="D33" s="29" t="s">
        <v>57</v>
      </c>
      <c r="E33" s="29" t="s">
        <v>57</v>
      </c>
      <c r="F33" s="29" t="s">
        <v>57</v>
      </c>
      <c r="G33" s="29" t="s">
        <v>57</v>
      </c>
      <c r="H33" s="29" t="s">
        <v>57</v>
      </c>
      <c r="I33" s="29" t="s">
        <v>57</v>
      </c>
      <c r="J33" s="29" t="s">
        <v>57</v>
      </c>
      <c r="K33" s="29" t="s">
        <v>57</v>
      </c>
      <c r="L33" s="29" t="s">
        <v>57</v>
      </c>
      <c r="M33" s="29" t="s">
        <v>57</v>
      </c>
      <c r="N33" s="29" t="s">
        <v>57</v>
      </c>
      <c r="O33" s="29" t="s">
        <v>57</v>
      </c>
      <c r="P33" s="29" t="s">
        <v>57</v>
      </c>
      <c r="Q33" s="29" t="s">
        <v>57</v>
      </c>
      <c r="R33" s="29" t="s">
        <v>57</v>
      </c>
      <c r="S33" s="29" t="s">
        <v>57</v>
      </c>
      <c r="T33" s="29" t="s">
        <v>57</v>
      </c>
      <c r="U33" s="29" t="s">
        <v>57</v>
      </c>
      <c r="V33" s="29" t="s">
        <v>57</v>
      </c>
      <c r="W33" s="29" t="s">
        <v>57</v>
      </c>
      <c r="X33" s="29" t="s">
        <v>57</v>
      </c>
      <c r="Y33" s="29" t="s">
        <v>57</v>
      </c>
      <c r="Z33" s="29" t="s">
        <v>57</v>
      </c>
      <c r="AA33" s="29" t="s">
        <v>57</v>
      </c>
      <c r="AB33" s="29" t="s">
        <v>57</v>
      </c>
      <c r="AC33" s="29" t="s">
        <v>57</v>
      </c>
      <c r="AD33" s="29" t="s">
        <v>57</v>
      </c>
      <c r="AE33" s="29" t="s">
        <v>57</v>
      </c>
      <c r="AF33" s="29" t="s">
        <v>57</v>
      </c>
      <c r="AG33" s="29" t="s">
        <v>57</v>
      </c>
      <c r="AH33" s="29" t="s">
        <v>57</v>
      </c>
      <c r="AI33" s="29" t="s">
        <v>57</v>
      </c>
    </row>
    <row r="34" spans="1:35" ht="47.25" x14ac:dyDescent="0.25">
      <c r="A34" s="18" t="s">
        <v>52</v>
      </c>
      <c r="B34" s="17" t="s">
        <v>30</v>
      </c>
      <c r="C34" s="25" t="s">
        <v>56</v>
      </c>
      <c r="D34" s="29" t="s">
        <v>57</v>
      </c>
      <c r="E34" s="29" t="s">
        <v>57</v>
      </c>
      <c r="F34" s="29" t="s">
        <v>57</v>
      </c>
      <c r="G34" s="29" t="s">
        <v>57</v>
      </c>
      <c r="H34" s="29" t="s">
        <v>57</v>
      </c>
      <c r="I34" s="29" t="s">
        <v>57</v>
      </c>
      <c r="J34" s="29" t="s">
        <v>57</v>
      </c>
      <c r="K34" s="29" t="s">
        <v>57</v>
      </c>
      <c r="L34" s="29" t="s">
        <v>57</v>
      </c>
      <c r="M34" s="29" t="s">
        <v>57</v>
      </c>
      <c r="N34" s="29" t="s">
        <v>57</v>
      </c>
      <c r="O34" s="29" t="s">
        <v>57</v>
      </c>
      <c r="P34" s="29" t="s">
        <v>57</v>
      </c>
      <c r="Q34" s="29" t="s">
        <v>57</v>
      </c>
      <c r="R34" s="29" t="s">
        <v>57</v>
      </c>
      <c r="S34" s="29" t="s">
        <v>57</v>
      </c>
      <c r="T34" s="29" t="s">
        <v>57</v>
      </c>
      <c r="U34" s="29" t="s">
        <v>57</v>
      </c>
      <c r="V34" s="29" t="s">
        <v>57</v>
      </c>
      <c r="W34" s="29" t="s">
        <v>57</v>
      </c>
      <c r="X34" s="29" t="s">
        <v>57</v>
      </c>
      <c r="Y34" s="29" t="s">
        <v>57</v>
      </c>
      <c r="Z34" s="29" t="s">
        <v>57</v>
      </c>
      <c r="AA34" s="29" t="s">
        <v>57</v>
      </c>
      <c r="AB34" s="29" t="s">
        <v>57</v>
      </c>
      <c r="AC34" s="29" t="s">
        <v>57</v>
      </c>
      <c r="AD34" s="29" t="s">
        <v>57</v>
      </c>
      <c r="AE34" s="29" t="s">
        <v>57</v>
      </c>
      <c r="AF34" s="29" t="s">
        <v>57</v>
      </c>
      <c r="AG34" s="29" t="s">
        <v>57</v>
      </c>
      <c r="AH34" s="29" t="s">
        <v>57</v>
      </c>
      <c r="AI34" s="29" t="s">
        <v>57</v>
      </c>
    </row>
    <row r="35" spans="1:35" ht="47.25" x14ac:dyDescent="0.25">
      <c r="A35" s="18" t="s">
        <v>53</v>
      </c>
      <c r="B35" s="17" t="s">
        <v>31</v>
      </c>
      <c r="C35" s="25" t="s">
        <v>56</v>
      </c>
      <c r="D35" s="29" t="s">
        <v>57</v>
      </c>
      <c r="E35" s="29" t="s">
        <v>57</v>
      </c>
      <c r="F35" s="29" t="s">
        <v>57</v>
      </c>
      <c r="G35" s="29" t="s">
        <v>57</v>
      </c>
      <c r="H35" s="29" t="s">
        <v>57</v>
      </c>
      <c r="I35" s="29" t="s">
        <v>57</v>
      </c>
      <c r="J35" s="29" t="s">
        <v>57</v>
      </c>
      <c r="K35" s="29" t="s">
        <v>57</v>
      </c>
      <c r="L35" s="29" t="s">
        <v>57</v>
      </c>
      <c r="M35" s="29" t="s">
        <v>57</v>
      </c>
      <c r="N35" s="29" t="s">
        <v>57</v>
      </c>
      <c r="O35" s="29" t="s">
        <v>57</v>
      </c>
      <c r="P35" s="29" t="s">
        <v>57</v>
      </c>
      <c r="Q35" s="29" t="s">
        <v>57</v>
      </c>
      <c r="R35" s="29" t="s">
        <v>57</v>
      </c>
      <c r="S35" s="29" t="s">
        <v>57</v>
      </c>
      <c r="T35" s="29" t="s">
        <v>57</v>
      </c>
      <c r="U35" s="29" t="s">
        <v>57</v>
      </c>
      <c r="V35" s="29" t="s">
        <v>57</v>
      </c>
      <c r="W35" s="29" t="s">
        <v>57</v>
      </c>
      <c r="X35" s="29" t="s">
        <v>57</v>
      </c>
      <c r="Y35" s="29" t="s">
        <v>57</v>
      </c>
      <c r="Z35" s="29" t="s">
        <v>57</v>
      </c>
      <c r="AA35" s="29" t="s">
        <v>57</v>
      </c>
      <c r="AB35" s="29" t="s">
        <v>57</v>
      </c>
      <c r="AC35" s="29" t="s">
        <v>57</v>
      </c>
      <c r="AD35" s="29" t="s">
        <v>57</v>
      </c>
      <c r="AE35" s="29" t="s">
        <v>57</v>
      </c>
      <c r="AF35" s="29" t="s">
        <v>57</v>
      </c>
      <c r="AG35" s="29" t="s">
        <v>57</v>
      </c>
      <c r="AH35" s="29" t="s">
        <v>57</v>
      </c>
      <c r="AI35" s="29" t="s">
        <v>57</v>
      </c>
    </row>
    <row r="36" spans="1:35" x14ac:dyDescent="0.25">
      <c r="A36" s="18" t="s">
        <v>54</v>
      </c>
      <c r="B36" s="17" t="s">
        <v>32</v>
      </c>
      <c r="C36" s="25" t="s">
        <v>56</v>
      </c>
      <c r="D36" s="29" t="s">
        <v>57</v>
      </c>
      <c r="E36" s="29" t="s">
        <v>57</v>
      </c>
      <c r="F36" s="29" t="s">
        <v>57</v>
      </c>
      <c r="G36" s="29" t="s">
        <v>57</v>
      </c>
      <c r="H36" s="29" t="s">
        <v>57</v>
      </c>
      <c r="I36" s="29" t="s">
        <v>57</v>
      </c>
      <c r="J36" s="29" t="s">
        <v>57</v>
      </c>
      <c r="K36" s="29" t="s">
        <v>57</v>
      </c>
      <c r="L36" s="29" t="s">
        <v>57</v>
      </c>
      <c r="M36" s="29" t="s">
        <v>57</v>
      </c>
      <c r="N36" s="29" t="s">
        <v>57</v>
      </c>
      <c r="O36" s="29" t="s">
        <v>57</v>
      </c>
      <c r="P36" s="29" t="s">
        <v>57</v>
      </c>
      <c r="Q36" s="29" t="s">
        <v>57</v>
      </c>
      <c r="R36" s="29" t="s">
        <v>57</v>
      </c>
      <c r="S36" s="29" t="s">
        <v>57</v>
      </c>
      <c r="T36" s="29" t="s">
        <v>57</v>
      </c>
      <c r="U36" s="29" t="s">
        <v>57</v>
      </c>
      <c r="V36" s="29" t="s">
        <v>57</v>
      </c>
      <c r="W36" s="29" t="s">
        <v>57</v>
      </c>
      <c r="X36" s="29" t="s">
        <v>57</v>
      </c>
      <c r="Y36" s="29" t="s">
        <v>57</v>
      </c>
      <c r="Z36" s="29" t="s">
        <v>57</v>
      </c>
      <c r="AA36" s="29" t="s">
        <v>57</v>
      </c>
      <c r="AB36" s="29" t="s">
        <v>57</v>
      </c>
      <c r="AC36" s="29" t="s">
        <v>57</v>
      </c>
      <c r="AD36" s="29" t="s">
        <v>57</v>
      </c>
      <c r="AE36" s="29" t="s">
        <v>57</v>
      </c>
      <c r="AF36" s="29" t="s">
        <v>57</v>
      </c>
      <c r="AG36" s="29" t="s">
        <v>57</v>
      </c>
      <c r="AH36" s="29" t="s">
        <v>57</v>
      </c>
      <c r="AI36" s="29" t="s">
        <v>57</v>
      </c>
    </row>
    <row r="37" spans="1:35" ht="31.5" collapsed="1" x14ac:dyDescent="0.25">
      <c r="A37" s="18" t="s">
        <v>55</v>
      </c>
      <c r="B37" s="17" t="s">
        <v>33</v>
      </c>
      <c r="C37" s="25" t="s">
        <v>56</v>
      </c>
      <c r="D37" s="29" t="s">
        <v>57</v>
      </c>
      <c r="E37" s="29" t="s">
        <v>57</v>
      </c>
      <c r="F37" s="29" t="s">
        <v>57</v>
      </c>
      <c r="G37" s="29" t="s">
        <v>57</v>
      </c>
      <c r="H37" s="29" t="s">
        <v>57</v>
      </c>
      <c r="I37" s="29" t="s">
        <v>57</v>
      </c>
      <c r="J37" s="29" t="s">
        <v>57</v>
      </c>
      <c r="K37" s="20">
        <f t="shared" ref="K37:T37" si="15">K40</f>
        <v>91.730161254875867</v>
      </c>
      <c r="L37" s="29">
        <f t="shared" si="15"/>
        <v>0</v>
      </c>
      <c r="M37" s="20">
        <f t="shared" si="15"/>
        <v>0.28229779534955995</v>
      </c>
      <c r="N37" s="20">
        <f t="shared" si="15"/>
        <v>91.447863459526303</v>
      </c>
      <c r="O37" s="20">
        <f t="shared" si="15"/>
        <v>0</v>
      </c>
      <c r="P37" s="20">
        <f t="shared" si="15"/>
        <v>223.07640030010887</v>
      </c>
      <c r="Q37" s="21">
        <f t="shared" si="15"/>
        <v>0</v>
      </c>
      <c r="R37" s="20">
        <f t="shared" si="15"/>
        <v>0.3577385762452846</v>
      </c>
      <c r="S37" s="20">
        <f t="shared" si="15"/>
        <v>222.71866172386359</v>
      </c>
      <c r="T37" s="20">
        <f t="shared" si="15"/>
        <v>0</v>
      </c>
      <c r="U37" s="29" t="s">
        <v>57</v>
      </c>
      <c r="V37" s="29" t="s">
        <v>57</v>
      </c>
      <c r="W37" s="29" t="s">
        <v>57</v>
      </c>
      <c r="X37" s="29" t="s">
        <v>57</v>
      </c>
      <c r="Y37" s="20">
        <f>Y40</f>
        <v>91.730161254875867</v>
      </c>
      <c r="Z37" s="29" t="s">
        <v>57</v>
      </c>
      <c r="AA37" s="20" t="str">
        <f>AA40</f>
        <v>нд</v>
      </c>
      <c r="AB37" s="20">
        <f>AB40</f>
        <v>24.331919417995167</v>
      </c>
      <c r="AC37" s="20" t="str">
        <f>AC40</f>
        <v>нд</v>
      </c>
      <c r="AD37" s="20">
        <f>AD40</f>
        <v>91.042919914877416</v>
      </c>
      <c r="AE37" s="20">
        <f>AE40</f>
        <v>15.971399712360402</v>
      </c>
      <c r="AF37" s="29" t="s">
        <v>57</v>
      </c>
      <c r="AG37" s="20">
        <f>AG40</f>
        <v>107.70156096723628</v>
      </c>
      <c r="AH37" s="20">
        <f>AH40</f>
        <v>223.07640030010887</v>
      </c>
      <c r="AI37" s="29" t="s">
        <v>57</v>
      </c>
    </row>
    <row r="38" spans="1:35" ht="31.5" x14ac:dyDescent="0.25">
      <c r="A38" s="3" t="s">
        <v>102</v>
      </c>
      <c r="B38" s="4" t="s">
        <v>34</v>
      </c>
      <c r="C38" s="26" t="s">
        <v>56</v>
      </c>
      <c r="D38" s="28" t="s">
        <v>57</v>
      </c>
      <c r="E38" s="28" t="s">
        <v>57</v>
      </c>
      <c r="F38" s="28" t="s">
        <v>57</v>
      </c>
      <c r="G38" s="28" t="s">
        <v>57</v>
      </c>
      <c r="H38" s="28" t="s">
        <v>57</v>
      </c>
      <c r="I38" s="28" t="s">
        <v>57</v>
      </c>
      <c r="J38" s="28" t="s">
        <v>57</v>
      </c>
      <c r="K38" s="28" t="s">
        <v>57</v>
      </c>
      <c r="L38" s="28" t="s">
        <v>57</v>
      </c>
      <c r="M38" s="28" t="s">
        <v>57</v>
      </c>
      <c r="N38" s="28" t="s">
        <v>57</v>
      </c>
      <c r="O38" s="28" t="s">
        <v>57</v>
      </c>
      <c r="P38" s="28" t="s">
        <v>57</v>
      </c>
      <c r="Q38" s="28" t="s">
        <v>57</v>
      </c>
      <c r="R38" s="28" t="s">
        <v>57</v>
      </c>
      <c r="S38" s="28" t="s">
        <v>57</v>
      </c>
      <c r="T38" s="28" t="s">
        <v>57</v>
      </c>
      <c r="U38" s="28" t="s">
        <v>57</v>
      </c>
      <c r="V38" s="28" t="s">
        <v>57</v>
      </c>
      <c r="W38" s="28" t="s">
        <v>57</v>
      </c>
      <c r="X38" s="28" t="s">
        <v>57</v>
      </c>
      <c r="Y38" s="28" t="s">
        <v>57</v>
      </c>
      <c r="Z38" s="28" t="s">
        <v>57</v>
      </c>
      <c r="AA38" s="28" t="s">
        <v>57</v>
      </c>
      <c r="AB38" s="28" t="s">
        <v>57</v>
      </c>
      <c r="AC38" s="28" t="s">
        <v>57</v>
      </c>
      <c r="AD38" s="28" t="s">
        <v>57</v>
      </c>
      <c r="AE38" s="28" t="s">
        <v>57</v>
      </c>
      <c r="AF38" s="28" t="s">
        <v>57</v>
      </c>
      <c r="AG38" s="28" t="s">
        <v>57</v>
      </c>
      <c r="AH38" s="28" t="s">
        <v>57</v>
      </c>
      <c r="AI38" s="28" t="s">
        <v>57</v>
      </c>
    </row>
    <row r="39" spans="1:35" ht="31.5" x14ac:dyDescent="0.25">
      <c r="A39" s="3" t="s">
        <v>103</v>
      </c>
      <c r="B39" s="4" t="s">
        <v>35</v>
      </c>
      <c r="C39" s="26" t="s">
        <v>56</v>
      </c>
      <c r="D39" s="28" t="s">
        <v>57</v>
      </c>
      <c r="E39" s="28" t="s">
        <v>57</v>
      </c>
      <c r="F39" s="28" t="s">
        <v>57</v>
      </c>
      <c r="G39" s="28" t="s">
        <v>57</v>
      </c>
      <c r="H39" s="28" t="s">
        <v>57</v>
      </c>
      <c r="I39" s="28" t="s">
        <v>57</v>
      </c>
      <c r="J39" s="28" t="s">
        <v>57</v>
      </c>
      <c r="K39" s="28" t="s">
        <v>57</v>
      </c>
      <c r="L39" s="28" t="s">
        <v>57</v>
      </c>
      <c r="M39" s="28" t="s">
        <v>57</v>
      </c>
      <c r="N39" s="28" t="s">
        <v>57</v>
      </c>
      <c r="O39" s="16" t="s">
        <v>57</v>
      </c>
      <c r="P39" s="28" t="s">
        <v>57</v>
      </c>
      <c r="Q39" s="28" t="s">
        <v>57</v>
      </c>
      <c r="R39" s="28" t="s">
        <v>57</v>
      </c>
      <c r="S39" s="28" t="s">
        <v>57</v>
      </c>
      <c r="T39" s="28" t="s">
        <v>57</v>
      </c>
      <c r="U39" s="28" t="s">
        <v>57</v>
      </c>
      <c r="V39" s="28" t="s">
        <v>57</v>
      </c>
      <c r="W39" s="28" t="s">
        <v>57</v>
      </c>
      <c r="X39" s="28" t="s">
        <v>57</v>
      </c>
      <c r="Y39" s="28" t="s">
        <v>57</v>
      </c>
      <c r="Z39" s="28" t="s">
        <v>57</v>
      </c>
      <c r="AA39" s="28" t="s">
        <v>57</v>
      </c>
      <c r="AB39" s="28" t="s">
        <v>57</v>
      </c>
      <c r="AC39" s="28" t="s">
        <v>57</v>
      </c>
      <c r="AD39" s="28" t="s">
        <v>57</v>
      </c>
      <c r="AE39" s="28" t="s">
        <v>57</v>
      </c>
      <c r="AF39" s="28" t="s">
        <v>57</v>
      </c>
      <c r="AG39" s="28" t="s">
        <v>57</v>
      </c>
      <c r="AH39" s="28" t="s">
        <v>57</v>
      </c>
      <c r="AI39" s="28" t="s">
        <v>57</v>
      </c>
    </row>
    <row r="40" spans="1:35" ht="31.5" x14ac:dyDescent="0.25">
      <c r="A40" s="3" t="s">
        <v>104</v>
      </c>
      <c r="B40" s="4" t="s">
        <v>36</v>
      </c>
      <c r="C40" s="26" t="s">
        <v>56</v>
      </c>
      <c r="D40" s="28" t="s">
        <v>57</v>
      </c>
      <c r="E40" s="28" t="s">
        <v>57</v>
      </c>
      <c r="F40" s="28" t="s">
        <v>57</v>
      </c>
      <c r="G40" s="28" t="s">
        <v>57</v>
      </c>
      <c r="H40" s="28" t="s">
        <v>57</v>
      </c>
      <c r="I40" s="28" t="s">
        <v>57</v>
      </c>
      <c r="J40" s="28" t="s">
        <v>57</v>
      </c>
      <c r="K40" s="16">
        <f>K41</f>
        <v>91.730161254875867</v>
      </c>
      <c r="L40" s="16">
        <f>L41</f>
        <v>0</v>
      </c>
      <c r="M40" s="16">
        <f>M41</f>
        <v>0.28229779534955995</v>
      </c>
      <c r="N40" s="16">
        <f>N41</f>
        <v>91.447863459526303</v>
      </c>
      <c r="O40" s="16">
        <f>O41</f>
        <v>0</v>
      </c>
      <c r="P40" s="16">
        <f>SUM(P41:P48)</f>
        <v>223.07640030010887</v>
      </c>
      <c r="Q40" s="16">
        <f>SUM(Q41:Q48)</f>
        <v>0</v>
      </c>
      <c r="R40" s="16">
        <f>SUM(R41:R48)</f>
        <v>0.3577385762452846</v>
      </c>
      <c r="S40" s="16">
        <f>SUM(S41:S48)</f>
        <v>222.71866172386359</v>
      </c>
      <c r="T40" s="16">
        <f>SUM(T41:T48)</f>
        <v>0</v>
      </c>
      <c r="U40" s="28" t="s">
        <v>57</v>
      </c>
      <c r="V40" s="28" t="s">
        <v>57</v>
      </c>
      <c r="W40" s="28" t="s">
        <v>57</v>
      </c>
      <c r="X40" s="28" t="s">
        <v>57</v>
      </c>
      <c r="Y40" s="16">
        <f>Y41</f>
        <v>91.730161254875867</v>
      </c>
      <c r="Z40" s="28" t="s">
        <v>57</v>
      </c>
      <c r="AA40" s="16" t="str">
        <f>AA41</f>
        <v>нд</v>
      </c>
      <c r="AB40" s="16">
        <f>SUM(AB41:AB48)</f>
        <v>24.331919417995167</v>
      </c>
      <c r="AC40" s="16" t="str">
        <f>AC41</f>
        <v>нд</v>
      </c>
      <c r="AD40" s="16">
        <f>SUM(AD41:AD48)</f>
        <v>91.042919914877416</v>
      </c>
      <c r="AE40" s="16">
        <f>SUM(AE41:AE48)</f>
        <v>15.971399712360402</v>
      </c>
      <c r="AF40" s="28" t="s">
        <v>57</v>
      </c>
      <c r="AG40" s="16">
        <f>SUM(AG41:AG48)</f>
        <v>107.70156096723628</v>
      </c>
      <c r="AH40" s="16">
        <f>SUM(AH41:AH48)</f>
        <v>223.07640030010887</v>
      </c>
      <c r="AI40" s="28" t="s">
        <v>57</v>
      </c>
    </row>
    <row r="41" spans="1:35" x14ac:dyDescent="0.25">
      <c r="A41" s="7" t="s">
        <v>104</v>
      </c>
      <c r="B41" s="8" t="s">
        <v>109</v>
      </c>
      <c r="C41" s="25" t="s">
        <v>110</v>
      </c>
      <c r="D41" s="28" t="s">
        <v>111</v>
      </c>
      <c r="E41" s="28">
        <v>2025</v>
      </c>
      <c r="F41" s="28">
        <v>2025</v>
      </c>
      <c r="G41" s="28">
        <f>F41</f>
        <v>2025</v>
      </c>
      <c r="H41" s="28" t="s">
        <v>57</v>
      </c>
      <c r="I41" s="28" t="s">
        <v>57</v>
      </c>
      <c r="J41" s="28" t="s">
        <v>57</v>
      </c>
      <c r="K41" s="16">
        <f t="shared" ref="K41" si="16">SUM(L41:O41)</f>
        <v>91.730161254875867</v>
      </c>
      <c r="L41" s="16">
        <v>0</v>
      </c>
      <c r="M41" s="16">
        <v>0.28229779534955995</v>
      </c>
      <c r="N41" s="16">
        <v>91.447863459526303</v>
      </c>
      <c r="O41" s="16">
        <v>0</v>
      </c>
      <c r="P41" s="16">
        <f>K41</f>
        <v>91.730161254875867</v>
      </c>
      <c r="Q41" s="16">
        <f t="shared" ref="Q41:T41" si="17">L41</f>
        <v>0</v>
      </c>
      <c r="R41" s="16">
        <f t="shared" si="17"/>
        <v>0.28229779534955995</v>
      </c>
      <c r="S41" s="16">
        <f t="shared" si="17"/>
        <v>91.447863459526303</v>
      </c>
      <c r="T41" s="16">
        <f t="shared" si="17"/>
        <v>0</v>
      </c>
      <c r="U41" s="28" t="s">
        <v>57</v>
      </c>
      <c r="V41" s="28" t="s">
        <v>57</v>
      </c>
      <c r="W41" s="28" t="s">
        <v>57</v>
      </c>
      <c r="X41" s="28" t="s">
        <v>57</v>
      </c>
      <c r="Y41" s="16">
        <v>91.730161254875867</v>
      </c>
      <c r="Z41" s="28" t="s">
        <v>57</v>
      </c>
      <c r="AA41" s="28" t="s">
        <v>57</v>
      </c>
      <c r="AB41" s="16" t="s">
        <v>57</v>
      </c>
      <c r="AC41" s="28" t="s">
        <v>57</v>
      </c>
      <c r="AD41" s="16" t="s">
        <v>57</v>
      </c>
      <c r="AE41" s="16" t="s">
        <v>57</v>
      </c>
      <c r="AF41" s="28" t="s">
        <v>57</v>
      </c>
      <c r="AG41" s="16">
        <f>Y41</f>
        <v>91.730161254875867</v>
      </c>
      <c r="AH41" s="16">
        <f>Y41</f>
        <v>91.730161254875867</v>
      </c>
      <c r="AI41" s="28" t="s">
        <v>57</v>
      </c>
    </row>
    <row r="42" spans="1:35" x14ac:dyDescent="0.25">
      <c r="A42" s="7" t="s">
        <v>104</v>
      </c>
      <c r="B42" s="8" t="s">
        <v>109</v>
      </c>
      <c r="C42" s="25" t="s">
        <v>112</v>
      </c>
      <c r="D42" s="28" t="s">
        <v>111</v>
      </c>
      <c r="E42" s="28">
        <v>2026</v>
      </c>
      <c r="F42" s="28" t="s">
        <v>57</v>
      </c>
      <c r="G42" s="28">
        <v>2027</v>
      </c>
      <c r="H42" s="28" t="s">
        <v>57</v>
      </c>
      <c r="I42" s="28" t="s">
        <v>57</v>
      </c>
      <c r="J42" s="28" t="s">
        <v>57</v>
      </c>
      <c r="K42" s="28" t="s">
        <v>57</v>
      </c>
      <c r="L42" s="28" t="s">
        <v>57</v>
      </c>
      <c r="M42" s="28" t="s">
        <v>57</v>
      </c>
      <c r="N42" s="28" t="s">
        <v>57</v>
      </c>
      <c r="O42" s="28" t="s">
        <v>57</v>
      </c>
      <c r="P42" s="16">
        <f t="shared" ref="P42" si="18">SUM(Q42:T42)</f>
        <v>85.211357798901503</v>
      </c>
      <c r="Q42" s="22">
        <v>0</v>
      </c>
      <c r="R42" s="16">
        <v>7.5440780895724618E-2</v>
      </c>
      <c r="S42" s="16">
        <v>85.135917018005784</v>
      </c>
      <c r="T42" s="28">
        <v>0</v>
      </c>
      <c r="U42" s="28" t="s">
        <v>57</v>
      </c>
      <c r="V42" s="28" t="s">
        <v>57</v>
      </c>
      <c r="W42" s="28" t="s">
        <v>57</v>
      </c>
      <c r="X42" s="28" t="s">
        <v>57</v>
      </c>
      <c r="Y42" s="28" t="s">
        <v>57</v>
      </c>
      <c r="Z42" s="28" t="s">
        <v>57</v>
      </c>
      <c r="AA42" s="28" t="s">
        <v>57</v>
      </c>
      <c r="AB42" s="16">
        <v>8.0291138200056942</v>
      </c>
      <c r="AC42" s="28" t="s">
        <v>57</v>
      </c>
      <c r="AD42" s="16">
        <v>77.182243978895812</v>
      </c>
      <c r="AE42" s="16" t="s">
        <v>57</v>
      </c>
      <c r="AF42" s="28" t="s">
        <v>57</v>
      </c>
      <c r="AG42" s="16" t="str">
        <f>AE42</f>
        <v>нд</v>
      </c>
      <c r="AH42" s="16">
        <f>AB42+AD42</f>
        <v>85.211357798901503</v>
      </c>
      <c r="AI42" s="28" t="s">
        <v>62</v>
      </c>
    </row>
    <row r="43" spans="1:35" x14ac:dyDescent="0.25">
      <c r="A43" s="2" t="s">
        <v>104</v>
      </c>
      <c r="B43" s="8" t="s">
        <v>113</v>
      </c>
      <c r="C43" s="25" t="s">
        <v>114</v>
      </c>
      <c r="D43" s="28" t="s">
        <v>111</v>
      </c>
      <c r="E43" s="28">
        <v>2026</v>
      </c>
      <c r="F43" s="28" t="s">
        <v>57</v>
      </c>
      <c r="G43" s="28">
        <v>2028</v>
      </c>
      <c r="H43" s="28" t="s">
        <v>57</v>
      </c>
      <c r="I43" s="28" t="s">
        <v>57</v>
      </c>
      <c r="J43" s="28" t="s">
        <v>57</v>
      </c>
      <c r="K43" s="28" t="s">
        <v>57</v>
      </c>
      <c r="L43" s="28" t="s">
        <v>57</v>
      </c>
      <c r="M43" s="28" t="s">
        <v>57</v>
      </c>
      <c r="N43" s="28" t="s">
        <v>57</v>
      </c>
      <c r="O43" s="28" t="s">
        <v>57</v>
      </c>
      <c r="P43" s="16">
        <f t="shared" ref="P43:P46" si="19">SUM(Q43:T43)</f>
        <v>2.454134197990316</v>
      </c>
      <c r="Q43" s="22">
        <v>0</v>
      </c>
      <c r="R43" s="28">
        <v>0</v>
      </c>
      <c r="S43" s="16">
        <v>2.454134197990316</v>
      </c>
      <c r="T43" s="28">
        <v>0</v>
      </c>
      <c r="U43" s="28" t="s">
        <v>57</v>
      </c>
      <c r="V43" s="28" t="s">
        <v>57</v>
      </c>
      <c r="W43" s="28" t="s">
        <v>57</v>
      </c>
      <c r="X43" s="28" t="s">
        <v>57</v>
      </c>
      <c r="Y43" s="28" t="s">
        <v>57</v>
      </c>
      <c r="Z43" s="28" t="s">
        <v>57</v>
      </c>
      <c r="AA43" s="28" t="s">
        <v>57</v>
      </c>
      <c r="AB43" s="16">
        <v>0.70175262420347884</v>
      </c>
      <c r="AC43" s="28" t="s">
        <v>57</v>
      </c>
      <c r="AD43" s="16">
        <v>0.36646710295250939</v>
      </c>
      <c r="AE43" s="16">
        <v>1.3859144708343276</v>
      </c>
      <c r="AF43" s="28" t="s">
        <v>57</v>
      </c>
      <c r="AG43" s="16">
        <f t="shared" ref="AG43:AG48" si="20">AE43</f>
        <v>1.3859144708343276</v>
      </c>
      <c r="AH43" s="16">
        <f>AB43+AD43+AE43</f>
        <v>2.454134197990316</v>
      </c>
      <c r="AI43" s="28" t="s">
        <v>62</v>
      </c>
    </row>
    <row r="44" spans="1:35" x14ac:dyDescent="0.25">
      <c r="A44" s="2" t="s">
        <v>104</v>
      </c>
      <c r="B44" s="8" t="s">
        <v>115</v>
      </c>
      <c r="C44" s="25" t="s">
        <v>116</v>
      </c>
      <c r="D44" s="28" t="s">
        <v>111</v>
      </c>
      <c r="E44" s="28">
        <v>2027</v>
      </c>
      <c r="F44" s="28" t="s">
        <v>57</v>
      </c>
      <c r="G44" s="28">
        <v>2028</v>
      </c>
      <c r="H44" s="28" t="s">
        <v>57</v>
      </c>
      <c r="I44" s="28" t="s">
        <v>57</v>
      </c>
      <c r="J44" s="28" t="s">
        <v>57</v>
      </c>
      <c r="K44" s="28" t="s">
        <v>57</v>
      </c>
      <c r="L44" s="28" t="s">
        <v>57</v>
      </c>
      <c r="M44" s="28" t="s">
        <v>57</v>
      </c>
      <c r="N44" s="28" t="s">
        <v>57</v>
      </c>
      <c r="O44" s="28" t="s">
        <v>57</v>
      </c>
      <c r="P44" s="16">
        <f>S44</f>
        <v>0.94022574657657676</v>
      </c>
      <c r="Q44" s="22" t="s">
        <v>57</v>
      </c>
      <c r="R44" s="28" t="s">
        <v>57</v>
      </c>
      <c r="S44" s="16">
        <v>0.94022574657657676</v>
      </c>
      <c r="T44" s="28" t="s">
        <v>57</v>
      </c>
      <c r="U44" s="28" t="s">
        <v>57</v>
      </c>
      <c r="V44" s="28" t="s">
        <v>57</v>
      </c>
      <c r="W44" s="28" t="s">
        <v>57</v>
      </c>
      <c r="X44" s="28" t="s">
        <v>57</v>
      </c>
      <c r="Y44" s="28" t="s">
        <v>57</v>
      </c>
      <c r="Z44" s="28" t="s">
        <v>57</v>
      </c>
      <c r="AA44" s="28" t="s">
        <v>57</v>
      </c>
      <c r="AB44" s="16" t="s">
        <v>57</v>
      </c>
      <c r="AC44" s="28" t="s">
        <v>57</v>
      </c>
      <c r="AD44" s="16">
        <v>0.74572824574503727</v>
      </c>
      <c r="AE44" s="16">
        <v>0.19449750083153949</v>
      </c>
      <c r="AF44" s="28" t="s">
        <v>57</v>
      </c>
      <c r="AG44" s="16">
        <f t="shared" si="20"/>
        <v>0.19449750083153949</v>
      </c>
      <c r="AH44" s="16">
        <f>AD44+AE44</f>
        <v>0.94022574657657676</v>
      </c>
      <c r="AI44" s="28" t="s">
        <v>62</v>
      </c>
    </row>
    <row r="45" spans="1:35" x14ac:dyDescent="0.25">
      <c r="A45" s="2" t="s">
        <v>104</v>
      </c>
      <c r="B45" s="8" t="s">
        <v>117</v>
      </c>
      <c r="C45" s="25" t="s">
        <v>118</v>
      </c>
      <c r="D45" s="28" t="s">
        <v>111</v>
      </c>
      <c r="E45" s="28">
        <v>2026</v>
      </c>
      <c r="F45" s="28" t="s">
        <v>57</v>
      </c>
      <c r="G45" s="28">
        <v>2028</v>
      </c>
      <c r="H45" s="28" t="s">
        <v>57</v>
      </c>
      <c r="I45" s="28" t="s">
        <v>57</v>
      </c>
      <c r="J45" s="28" t="s">
        <v>57</v>
      </c>
      <c r="K45" s="28" t="s">
        <v>57</v>
      </c>
      <c r="L45" s="28" t="s">
        <v>57</v>
      </c>
      <c r="M45" s="28" t="s">
        <v>57</v>
      </c>
      <c r="N45" s="28" t="s">
        <v>57</v>
      </c>
      <c r="O45" s="28" t="s">
        <v>57</v>
      </c>
      <c r="P45" s="16">
        <f t="shared" si="19"/>
        <v>9.5014549941262167</v>
      </c>
      <c r="Q45" s="22">
        <v>0</v>
      </c>
      <c r="R45" s="28">
        <v>0</v>
      </c>
      <c r="S45" s="16">
        <v>9.5014549941262167</v>
      </c>
      <c r="T45" s="28">
        <v>0</v>
      </c>
      <c r="U45" s="28" t="s">
        <v>57</v>
      </c>
      <c r="V45" s="28" t="s">
        <v>57</v>
      </c>
      <c r="W45" s="28" t="s">
        <v>57</v>
      </c>
      <c r="X45" s="28" t="s">
        <v>57</v>
      </c>
      <c r="Y45" s="28" t="s">
        <v>57</v>
      </c>
      <c r="Z45" s="28" t="s">
        <v>57</v>
      </c>
      <c r="AA45" s="28" t="s">
        <v>57</v>
      </c>
      <c r="AB45" s="16">
        <v>6.12181396574384</v>
      </c>
      <c r="AC45" s="28" t="s">
        <v>57</v>
      </c>
      <c r="AD45" s="16">
        <v>1.567840823906947</v>
      </c>
      <c r="AE45" s="16">
        <v>1.8118002044754309</v>
      </c>
      <c r="AF45" s="28" t="s">
        <v>57</v>
      </c>
      <c r="AG45" s="16">
        <f t="shared" si="20"/>
        <v>1.8118002044754309</v>
      </c>
      <c r="AH45" s="16">
        <f>AB45+AD45+AE45</f>
        <v>9.5014549941262167</v>
      </c>
      <c r="AI45" s="28" t="s">
        <v>62</v>
      </c>
    </row>
    <row r="46" spans="1:35" x14ac:dyDescent="0.25">
      <c r="A46" s="2" t="s">
        <v>104</v>
      </c>
      <c r="B46" s="8" t="s">
        <v>119</v>
      </c>
      <c r="C46" s="25" t="s">
        <v>120</v>
      </c>
      <c r="D46" s="28" t="s">
        <v>111</v>
      </c>
      <c r="E46" s="28">
        <v>2026</v>
      </c>
      <c r="F46" s="28" t="s">
        <v>57</v>
      </c>
      <c r="G46" s="28">
        <v>2028</v>
      </c>
      <c r="H46" s="28" t="s">
        <v>57</v>
      </c>
      <c r="I46" s="28" t="s">
        <v>57</v>
      </c>
      <c r="J46" s="28" t="s">
        <v>57</v>
      </c>
      <c r="K46" s="28" t="s">
        <v>57</v>
      </c>
      <c r="L46" s="28" t="s">
        <v>57</v>
      </c>
      <c r="M46" s="28" t="s">
        <v>57</v>
      </c>
      <c r="N46" s="28" t="s">
        <v>57</v>
      </c>
      <c r="O46" s="28" t="s">
        <v>57</v>
      </c>
      <c r="P46" s="16">
        <f t="shared" si="19"/>
        <v>27.817922885558765</v>
      </c>
      <c r="Q46" s="22">
        <v>0</v>
      </c>
      <c r="R46" s="28">
        <v>0</v>
      </c>
      <c r="S46" s="16">
        <v>27.817922885558765</v>
      </c>
      <c r="T46" s="28">
        <v>0</v>
      </c>
      <c r="U46" s="28" t="s">
        <v>57</v>
      </c>
      <c r="V46" s="28" t="s">
        <v>57</v>
      </c>
      <c r="W46" s="28" t="s">
        <v>57</v>
      </c>
      <c r="X46" s="28" t="s">
        <v>57</v>
      </c>
      <c r="Y46" s="28" t="s">
        <v>57</v>
      </c>
      <c r="Z46" s="28" t="s">
        <v>57</v>
      </c>
      <c r="AA46" s="28" t="s">
        <v>57</v>
      </c>
      <c r="AB46" s="16">
        <v>4.0580955859625547</v>
      </c>
      <c r="AC46" s="28" t="s">
        <v>57</v>
      </c>
      <c r="AD46" s="16">
        <v>11.180639763377105</v>
      </c>
      <c r="AE46" s="16">
        <v>12.579187536219104</v>
      </c>
      <c r="AF46" s="28" t="s">
        <v>57</v>
      </c>
      <c r="AG46" s="16">
        <f t="shared" si="20"/>
        <v>12.579187536219104</v>
      </c>
      <c r="AH46" s="16">
        <f>AB46+AD46+AE46</f>
        <v>27.817922885558765</v>
      </c>
      <c r="AI46" s="28" t="s">
        <v>62</v>
      </c>
    </row>
    <row r="47" spans="1:35" x14ac:dyDescent="0.25">
      <c r="A47" s="2" t="s">
        <v>104</v>
      </c>
      <c r="B47" s="8" t="s">
        <v>121</v>
      </c>
      <c r="C47" s="25" t="s">
        <v>122</v>
      </c>
      <c r="D47" s="25" t="s">
        <v>111</v>
      </c>
      <c r="E47" s="25">
        <v>2026</v>
      </c>
      <c r="F47" s="6" t="s">
        <v>57</v>
      </c>
      <c r="G47" s="25">
        <v>2026</v>
      </c>
      <c r="H47" s="28" t="s">
        <v>57</v>
      </c>
      <c r="I47" s="28" t="s">
        <v>57</v>
      </c>
      <c r="J47" s="28" t="s">
        <v>57</v>
      </c>
      <c r="K47" s="28" t="s">
        <v>57</v>
      </c>
      <c r="L47" s="28" t="s">
        <v>57</v>
      </c>
      <c r="M47" s="28" t="s">
        <v>57</v>
      </c>
      <c r="N47" s="28" t="s">
        <v>57</v>
      </c>
      <c r="O47" s="28" t="s">
        <v>57</v>
      </c>
      <c r="P47" s="16">
        <f t="shared" ref="P47:P48" si="21">SUM(Q47:T47)</f>
        <v>2.0789804021435989</v>
      </c>
      <c r="Q47" s="22">
        <v>0</v>
      </c>
      <c r="R47" s="28">
        <v>0</v>
      </c>
      <c r="S47" s="16">
        <v>2.0789804021435989</v>
      </c>
      <c r="T47" s="28">
        <v>0</v>
      </c>
      <c r="U47" s="28" t="s">
        <v>57</v>
      </c>
      <c r="V47" s="28" t="s">
        <v>57</v>
      </c>
      <c r="W47" s="28" t="s">
        <v>57</v>
      </c>
      <c r="X47" s="28" t="s">
        <v>57</v>
      </c>
      <c r="Y47" s="28" t="s">
        <v>57</v>
      </c>
      <c r="Z47" s="28" t="s">
        <v>57</v>
      </c>
      <c r="AA47" s="28" t="s">
        <v>57</v>
      </c>
      <c r="AB47" s="16">
        <v>2.0789804021435989</v>
      </c>
      <c r="AC47" s="28" t="s">
        <v>57</v>
      </c>
      <c r="AD47" s="16" t="s">
        <v>57</v>
      </c>
      <c r="AE47" s="28" t="s">
        <v>57</v>
      </c>
      <c r="AF47" s="28" t="s">
        <v>57</v>
      </c>
      <c r="AG47" s="16" t="str">
        <f t="shared" si="20"/>
        <v>нд</v>
      </c>
      <c r="AH47" s="16">
        <f t="shared" ref="AH47:AH48" si="22">AB47</f>
        <v>2.0789804021435989</v>
      </c>
      <c r="AI47" s="28" t="s">
        <v>62</v>
      </c>
    </row>
    <row r="48" spans="1:35" x14ac:dyDescent="0.25">
      <c r="A48" s="2" t="s">
        <v>104</v>
      </c>
      <c r="B48" s="8" t="s">
        <v>123</v>
      </c>
      <c r="C48" s="25" t="s">
        <v>124</v>
      </c>
      <c r="D48" s="25" t="s">
        <v>111</v>
      </c>
      <c r="E48" s="25">
        <v>2026</v>
      </c>
      <c r="F48" s="6" t="s">
        <v>57</v>
      </c>
      <c r="G48" s="25">
        <v>2026</v>
      </c>
      <c r="H48" s="28" t="s">
        <v>57</v>
      </c>
      <c r="I48" s="28" t="s">
        <v>57</v>
      </c>
      <c r="J48" s="28" t="s">
        <v>57</v>
      </c>
      <c r="K48" s="28" t="s">
        <v>57</v>
      </c>
      <c r="L48" s="28" t="s">
        <v>57</v>
      </c>
      <c r="M48" s="28" t="s">
        <v>57</v>
      </c>
      <c r="N48" s="28" t="s">
        <v>57</v>
      </c>
      <c r="O48" s="28" t="s">
        <v>57</v>
      </c>
      <c r="P48" s="16">
        <f t="shared" si="21"/>
        <v>3.3421630199360006</v>
      </c>
      <c r="Q48" s="22">
        <v>0</v>
      </c>
      <c r="R48" s="28">
        <v>0</v>
      </c>
      <c r="S48" s="16">
        <v>3.3421630199360006</v>
      </c>
      <c r="T48" s="28">
        <v>0</v>
      </c>
      <c r="U48" s="28" t="s">
        <v>57</v>
      </c>
      <c r="V48" s="28" t="s">
        <v>57</v>
      </c>
      <c r="W48" s="28" t="s">
        <v>57</v>
      </c>
      <c r="X48" s="28" t="s">
        <v>57</v>
      </c>
      <c r="Y48" s="28" t="s">
        <v>57</v>
      </c>
      <c r="Z48" s="28" t="s">
        <v>57</v>
      </c>
      <c r="AA48" s="28" t="s">
        <v>57</v>
      </c>
      <c r="AB48" s="16">
        <v>3.3421630199360006</v>
      </c>
      <c r="AC48" s="28" t="s">
        <v>57</v>
      </c>
      <c r="AD48" s="16" t="s">
        <v>57</v>
      </c>
      <c r="AE48" s="28" t="s">
        <v>57</v>
      </c>
      <c r="AF48" s="28" t="s">
        <v>57</v>
      </c>
      <c r="AG48" s="16" t="str">
        <f t="shared" si="20"/>
        <v>нд</v>
      </c>
      <c r="AH48" s="16">
        <f t="shared" si="22"/>
        <v>3.3421630199360006</v>
      </c>
      <c r="AI48" s="28" t="s">
        <v>62</v>
      </c>
    </row>
    <row r="49" spans="1:35" ht="31.5" x14ac:dyDescent="0.25">
      <c r="A49" s="3" t="s">
        <v>105</v>
      </c>
      <c r="B49" s="4" t="s">
        <v>37</v>
      </c>
      <c r="C49" s="26" t="s">
        <v>56</v>
      </c>
      <c r="D49" s="28" t="s">
        <v>57</v>
      </c>
      <c r="E49" s="28" t="s">
        <v>57</v>
      </c>
      <c r="F49" s="28" t="s">
        <v>57</v>
      </c>
      <c r="G49" s="28" t="s">
        <v>57</v>
      </c>
      <c r="H49" s="28" t="s">
        <v>57</v>
      </c>
      <c r="I49" s="28" t="s">
        <v>57</v>
      </c>
      <c r="J49" s="28" t="s">
        <v>57</v>
      </c>
      <c r="K49" s="28" t="s">
        <v>57</v>
      </c>
      <c r="L49" s="28" t="s">
        <v>57</v>
      </c>
      <c r="M49" s="28" t="s">
        <v>57</v>
      </c>
      <c r="N49" s="28" t="s">
        <v>57</v>
      </c>
      <c r="O49" s="28" t="s">
        <v>57</v>
      </c>
      <c r="P49" s="28" t="s">
        <v>57</v>
      </c>
      <c r="Q49" s="28" t="s">
        <v>57</v>
      </c>
      <c r="R49" s="28" t="s">
        <v>57</v>
      </c>
      <c r="S49" s="28" t="s">
        <v>57</v>
      </c>
      <c r="T49" s="28" t="s">
        <v>57</v>
      </c>
      <c r="U49" s="28" t="s">
        <v>57</v>
      </c>
      <c r="V49" s="28" t="s">
        <v>57</v>
      </c>
      <c r="W49" s="28" t="s">
        <v>57</v>
      </c>
      <c r="X49" s="28" t="s">
        <v>57</v>
      </c>
      <c r="Y49" s="28" t="s">
        <v>57</v>
      </c>
      <c r="Z49" s="28" t="s">
        <v>57</v>
      </c>
      <c r="AA49" s="28" t="s">
        <v>57</v>
      </c>
      <c r="AB49" s="28" t="s">
        <v>57</v>
      </c>
      <c r="AC49" s="28" t="s">
        <v>57</v>
      </c>
      <c r="AD49" s="28" t="s">
        <v>57</v>
      </c>
      <c r="AE49" s="28" t="s">
        <v>57</v>
      </c>
      <c r="AF49" s="28" t="s">
        <v>57</v>
      </c>
      <c r="AG49" s="28" t="s">
        <v>57</v>
      </c>
      <c r="AH49" s="28" t="s">
        <v>57</v>
      </c>
      <c r="AI49" s="28" t="s">
        <v>57</v>
      </c>
    </row>
    <row r="50" spans="1:35" ht="31.5" x14ac:dyDescent="0.25">
      <c r="A50" s="3" t="s">
        <v>106</v>
      </c>
      <c r="B50" s="4" t="s">
        <v>99</v>
      </c>
      <c r="C50" s="26" t="s">
        <v>56</v>
      </c>
      <c r="D50" s="28" t="s">
        <v>57</v>
      </c>
      <c r="E50" s="28" t="s">
        <v>57</v>
      </c>
      <c r="F50" s="28" t="s">
        <v>57</v>
      </c>
      <c r="G50" s="28" t="s">
        <v>57</v>
      </c>
      <c r="H50" s="28" t="s">
        <v>57</v>
      </c>
      <c r="I50" s="28" t="s">
        <v>57</v>
      </c>
      <c r="J50" s="28" t="s">
        <v>57</v>
      </c>
      <c r="K50" s="28" t="s">
        <v>57</v>
      </c>
      <c r="L50" s="28" t="s">
        <v>57</v>
      </c>
      <c r="M50" s="28" t="s">
        <v>57</v>
      </c>
      <c r="N50" s="28" t="s">
        <v>57</v>
      </c>
      <c r="O50" s="28" t="s">
        <v>57</v>
      </c>
      <c r="P50" s="28" t="s">
        <v>57</v>
      </c>
      <c r="Q50" s="28" t="s">
        <v>57</v>
      </c>
      <c r="R50" s="28" t="s">
        <v>57</v>
      </c>
      <c r="S50" s="28" t="s">
        <v>57</v>
      </c>
      <c r="T50" s="28" t="s">
        <v>57</v>
      </c>
      <c r="U50" s="28" t="s">
        <v>57</v>
      </c>
      <c r="V50" s="28" t="s">
        <v>57</v>
      </c>
      <c r="W50" s="28" t="s">
        <v>57</v>
      </c>
      <c r="X50" s="28" t="s">
        <v>57</v>
      </c>
      <c r="Y50" s="28" t="s">
        <v>57</v>
      </c>
      <c r="Z50" s="28" t="s">
        <v>57</v>
      </c>
      <c r="AA50" s="28" t="s">
        <v>57</v>
      </c>
      <c r="AB50" s="28" t="s">
        <v>57</v>
      </c>
      <c r="AC50" s="28" t="s">
        <v>57</v>
      </c>
      <c r="AD50" s="28" t="s">
        <v>57</v>
      </c>
      <c r="AE50" s="28" t="s">
        <v>57</v>
      </c>
      <c r="AF50" s="28" t="s">
        <v>57</v>
      </c>
      <c r="AG50" s="28" t="s">
        <v>57</v>
      </c>
      <c r="AH50" s="28" t="s">
        <v>57</v>
      </c>
      <c r="AI50" s="28" t="s">
        <v>57</v>
      </c>
    </row>
    <row r="51" spans="1:35" ht="31.5" x14ac:dyDescent="0.25">
      <c r="A51" s="3" t="s">
        <v>107</v>
      </c>
      <c r="B51" s="4" t="s">
        <v>38</v>
      </c>
      <c r="C51" s="26" t="s">
        <v>56</v>
      </c>
      <c r="D51" s="28" t="s">
        <v>57</v>
      </c>
      <c r="E51" s="28" t="s">
        <v>57</v>
      </c>
      <c r="F51" s="28" t="s">
        <v>57</v>
      </c>
      <c r="G51" s="28" t="s">
        <v>57</v>
      </c>
      <c r="H51" s="28" t="s">
        <v>57</v>
      </c>
      <c r="I51" s="28" t="s">
        <v>57</v>
      </c>
      <c r="J51" s="28" t="s">
        <v>57</v>
      </c>
      <c r="K51" s="28" t="s">
        <v>57</v>
      </c>
      <c r="L51" s="28" t="s">
        <v>57</v>
      </c>
      <c r="M51" s="28" t="s">
        <v>57</v>
      </c>
      <c r="N51" s="28" t="s">
        <v>57</v>
      </c>
      <c r="O51" s="28" t="s">
        <v>57</v>
      </c>
      <c r="P51" s="28" t="s">
        <v>57</v>
      </c>
      <c r="Q51" s="28" t="s">
        <v>57</v>
      </c>
      <c r="R51" s="28" t="s">
        <v>57</v>
      </c>
      <c r="S51" s="28" t="s">
        <v>57</v>
      </c>
      <c r="T51" s="28" t="s">
        <v>57</v>
      </c>
      <c r="U51" s="28" t="s">
        <v>57</v>
      </c>
      <c r="V51" s="28" t="s">
        <v>57</v>
      </c>
      <c r="W51" s="28" t="s">
        <v>57</v>
      </c>
      <c r="X51" s="28" t="s">
        <v>57</v>
      </c>
      <c r="Y51" s="28" t="s">
        <v>57</v>
      </c>
      <c r="Z51" s="28" t="s">
        <v>57</v>
      </c>
      <c r="AA51" s="28" t="s">
        <v>57</v>
      </c>
      <c r="AB51" s="28" t="s">
        <v>57</v>
      </c>
      <c r="AC51" s="28" t="s">
        <v>57</v>
      </c>
      <c r="AD51" s="28" t="s">
        <v>57</v>
      </c>
      <c r="AE51" s="28" t="s">
        <v>57</v>
      </c>
      <c r="AF51" s="28" t="s">
        <v>57</v>
      </c>
      <c r="AG51" s="28" t="s">
        <v>57</v>
      </c>
      <c r="AH51" s="28" t="s">
        <v>57</v>
      </c>
      <c r="AI51" s="28" t="s">
        <v>57</v>
      </c>
    </row>
    <row r="52" spans="1:35" x14ac:dyDescent="0.25">
      <c r="A52" s="3" t="s">
        <v>108</v>
      </c>
      <c r="B52" s="5" t="s">
        <v>39</v>
      </c>
      <c r="C52" s="26" t="s">
        <v>56</v>
      </c>
      <c r="D52" s="28" t="s">
        <v>57</v>
      </c>
      <c r="E52" s="28" t="s">
        <v>57</v>
      </c>
      <c r="F52" s="28" t="s">
        <v>57</v>
      </c>
      <c r="G52" s="28" t="s">
        <v>57</v>
      </c>
      <c r="H52" s="28" t="s">
        <v>57</v>
      </c>
      <c r="I52" s="28" t="s">
        <v>57</v>
      </c>
      <c r="J52" s="28" t="s">
        <v>57</v>
      </c>
      <c r="K52" s="28" t="s">
        <v>57</v>
      </c>
      <c r="L52" s="28" t="s">
        <v>57</v>
      </c>
      <c r="M52" s="28" t="s">
        <v>57</v>
      </c>
      <c r="N52" s="28" t="s">
        <v>57</v>
      </c>
      <c r="O52" s="28" t="s">
        <v>57</v>
      </c>
      <c r="P52" s="28" t="s">
        <v>57</v>
      </c>
      <c r="Q52" s="28" t="s">
        <v>57</v>
      </c>
      <c r="R52" s="28" t="s">
        <v>57</v>
      </c>
      <c r="S52" s="28" t="s">
        <v>57</v>
      </c>
      <c r="T52" s="28" t="s">
        <v>57</v>
      </c>
      <c r="U52" s="28" t="s">
        <v>57</v>
      </c>
      <c r="V52" s="28" t="s">
        <v>57</v>
      </c>
      <c r="W52" s="28" t="s">
        <v>57</v>
      </c>
      <c r="X52" s="28" t="s">
        <v>57</v>
      </c>
      <c r="Y52" s="28" t="s">
        <v>57</v>
      </c>
      <c r="Z52" s="28" t="s">
        <v>57</v>
      </c>
      <c r="AA52" s="28" t="s">
        <v>57</v>
      </c>
      <c r="AB52" s="28" t="s">
        <v>57</v>
      </c>
      <c r="AC52" s="28" t="s">
        <v>57</v>
      </c>
      <c r="AD52" s="28" t="s">
        <v>57</v>
      </c>
      <c r="AE52" s="28" t="s">
        <v>57</v>
      </c>
      <c r="AF52" s="28" t="s">
        <v>57</v>
      </c>
      <c r="AG52" s="28" t="s">
        <v>57</v>
      </c>
      <c r="AH52" s="28" t="s">
        <v>57</v>
      </c>
      <c r="AI52" s="28" t="s">
        <v>57</v>
      </c>
    </row>
  </sheetData>
  <customSheetViews>
    <customSheetView guid="{93A95B64-43FD-403E-8B76-5511CA211971}" scale="59" showPageBreaks="1" fitToPage="1" hiddenRows="1" hiddenColumns="1" view="pageBreakPreview">
      <pane xSplit="3" ySplit="11" topLeftCell="D18" activePane="bottomRight" state="frozen"/>
      <selection pane="bottomRight" activeCell="B46" sqref="B46"/>
      <pageMargins left="0.70866141732283472" right="0.70866141732283472" top="0.74803149606299213" bottom="0.74803149606299213" header="0.31496062992125984" footer="0.31496062992125984"/>
      <pageSetup paperSize="8" scale="47" firstPageNumber="2" orientation="landscape" r:id="rId1"/>
    </customSheetView>
    <customSheetView guid="{B88B31A4-6910-427A-B3CD-BCB365132FDC}" scale="70" showPageBreaks="1" fitToPage="1" hiddenRows="1" hiddenColumns="1" view="pageBreakPreview">
      <pane xSplit="3" ySplit="11" topLeftCell="D36" activePane="bottomRight" state="frozen"/>
      <selection pane="bottomRight" activeCell="AB39" sqref="AB39"/>
      <pageMargins left="0.70866141732283472" right="0.70866141732283472" top="0.74803149606299213" bottom="0.74803149606299213" header="0.31496062992125984" footer="0.31496062992125984"/>
      <pageSetup paperSize="8" scale="47" firstPageNumber="2" orientation="landscape" r:id="rId2"/>
    </customSheetView>
  </customSheetViews>
  <mergeCells count="30">
    <mergeCell ref="U8:V8"/>
    <mergeCell ref="W8:X9"/>
    <mergeCell ref="Y8:AH8"/>
    <mergeCell ref="AA9:AB9"/>
    <mergeCell ref="AC9:AD9"/>
    <mergeCell ref="AE9:AF9"/>
    <mergeCell ref="AG9:AG10"/>
    <mergeCell ref="AH9:AH10"/>
    <mergeCell ref="A7:AI7"/>
    <mergeCell ref="A8:A10"/>
    <mergeCell ref="B8:B10"/>
    <mergeCell ref="C8:C10"/>
    <mergeCell ref="D8:D10"/>
    <mergeCell ref="E8:E10"/>
    <mergeCell ref="F8:G9"/>
    <mergeCell ref="H8:I9"/>
    <mergeCell ref="J8:J10"/>
    <mergeCell ref="K8:T8"/>
    <mergeCell ref="AI8:AI10"/>
    <mergeCell ref="K9:O9"/>
    <mergeCell ref="P9:T9"/>
    <mergeCell ref="U9:U10"/>
    <mergeCell ref="V9:V10"/>
    <mergeCell ref="Y9:Z9"/>
    <mergeCell ref="A6:AI6"/>
    <mergeCell ref="A1:AI1"/>
    <mergeCell ref="A2:AI2"/>
    <mergeCell ref="A3:AI3"/>
    <mergeCell ref="A4:AI4"/>
    <mergeCell ref="A5:AI5"/>
  </mergeCells>
  <pageMargins left="0.70866141732283472" right="0.70866141732283472" top="0.74803149606299213" bottom="0.74803149606299213" header="0.31496062992125984" footer="0.31496062992125984"/>
  <pageSetup paperSize="8" scale="47" firstPageNumber="2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2025-08-25T11:07:21Z</dcterms:modified>
</cp:coreProperties>
</file>